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showInkAnnotation="0"/>
  <bookViews>
    <workbookView xWindow="120" yWindow="120" windowWidth="9720" windowHeight="7320" activeTab="1"/>
  </bookViews>
  <sheets>
    <sheet name="форма по МП" sheetId="2" r:id="rId1"/>
    <sheet name="форма по ИП" sheetId="3" r:id="rId2"/>
  </sheets>
  <definedNames>
    <definedName name="_xlnm.Print_Titles" localSheetId="1">'форма по ИП'!$2:$2</definedName>
    <definedName name="_xlnm.Print_Area" localSheetId="0">'форма по МП'!$A$1:$L$16</definedName>
  </definedNames>
  <calcPr calcId="125725"/>
</workbook>
</file>

<file path=xl/calcChain.xml><?xml version="1.0" encoding="utf-8"?>
<calcChain xmlns="http://schemas.openxmlformats.org/spreadsheetml/2006/main">
  <c r="L9" i="2"/>
  <c r="K9"/>
  <c r="J9"/>
  <c r="K6"/>
  <c r="L6"/>
  <c r="I25" i="3"/>
  <c r="G10"/>
  <c r="G20"/>
  <c r="I20" s="1"/>
  <c r="G9"/>
  <c r="I9" s="1"/>
  <c r="G19"/>
  <c r="I19" s="1"/>
  <c r="I27"/>
  <c r="I26"/>
  <c r="I23"/>
  <c r="I22"/>
  <c r="I21"/>
  <c r="I18"/>
  <c r="I16"/>
  <c r="I17"/>
  <c r="I15"/>
  <c r="I14"/>
  <c r="I13"/>
  <c r="I12"/>
  <c r="I11"/>
  <c r="I10"/>
  <c r="I8"/>
  <c r="I7"/>
  <c r="I6"/>
  <c r="J4" i="2"/>
  <c r="J4" i="3" l="1"/>
  <c r="L12" i="2"/>
  <c r="K12"/>
  <c r="J12"/>
  <c r="H14"/>
  <c r="G14"/>
  <c r="G13" s="1"/>
  <c r="F14"/>
  <c r="J5"/>
  <c r="L8"/>
  <c r="L5"/>
  <c r="L4"/>
  <c r="K8"/>
  <c r="K5"/>
  <c r="K4"/>
  <c r="J8"/>
  <c r="F13" l="1"/>
  <c r="H13"/>
  <c r="L11"/>
  <c r="K11"/>
  <c r="I14"/>
  <c r="L14" s="1"/>
  <c r="J11"/>
  <c r="J14" l="1"/>
  <c r="K14"/>
  <c r="I13"/>
  <c r="L13" l="1"/>
  <c r="J13"/>
  <c r="K13"/>
  <c r="H4" i="3"/>
  <c r="K4" s="1"/>
</calcChain>
</file>

<file path=xl/sharedStrings.xml><?xml version="1.0" encoding="utf-8"?>
<sst xmlns="http://schemas.openxmlformats.org/spreadsheetml/2006/main" count="127" uniqueCount="83">
  <si>
    <t>Исполнение индикативных показателей , %</t>
  </si>
  <si>
    <t>Наименование муниципальной программы</t>
  </si>
  <si>
    <t>Код бюджетной классификации</t>
  </si>
  <si>
    <t>Средневзвешенная оценка ДИП (сумма оценок исполнения ИП муниципальной программы / количество ИП по муниципальной программе)</t>
  </si>
  <si>
    <t>Оценка эффективности использования бюджетных средств (форма 2- гр.10 / гр.8) ≥ 1</t>
  </si>
  <si>
    <t>Единица измерения</t>
  </si>
  <si>
    <t>Итого по муниципальной программе:</t>
  </si>
  <si>
    <t>Оценка полноты использования бюджетных средств (ПИБС) (форма 1- итого по муниципальной программе (подпрограмме) гр.10/итого по муниципальной программе гр. 8)</t>
  </si>
  <si>
    <t>Оценка достижения плановых индикативных показателей (ДИП) (форма 2- гр. 6/гр. 5)</t>
  </si>
  <si>
    <t xml:space="preserve">Муниципальная программа Златоустовского городского округа «Управление муниципальными финансами и обеспечение сбалансированности бюджета Златоустовского городского округа» </t>
  </si>
  <si>
    <t xml:space="preserve"> -</t>
  </si>
  <si>
    <t xml:space="preserve">Финансовое управление Златоустовского городского округа </t>
  </si>
  <si>
    <t>Подпрограммы муниципальной программой Златоустовского городского округа «Управление муниципальными финансами и обеспечение сбалансированности бюджета Златоустовского городского округа» не предусмотрены</t>
  </si>
  <si>
    <t>Основное мероприятие 1 «Организация составления, исполнения бюджета Златоустовского городского округа и формирования бюджетной отчетности»</t>
  </si>
  <si>
    <t xml:space="preserve">«Управление муниципальными финансами и обеспечение сбалансированности бюджета Златоустовского городского округа» </t>
  </si>
  <si>
    <t>Основное мероприятие 2 «Управление резервным фондом Администрации Златоустовского городского округа»</t>
  </si>
  <si>
    <t>Основное мероприятие 3 «Предоставление гранта главным распорядителям бюджетных средств за достижение высокой оценки качества осуществляемого финансового менеджмента в соответствии с Порядком предоставления гранта главным распорядителям средств Златоустовского городского округа»</t>
  </si>
  <si>
    <t>Основное мероприятие 4 «Обслуживание муниципального долга Златоустовского городского округа»</t>
  </si>
  <si>
    <t>Основное мероприятие 6 "Управление средствами на обеспечение своевременной и полной выплаты заработной платы"</t>
  </si>
  <si>
    <t>областной бюджет</t>
  </si>
  <si>
    <t>местный бюджет</t>
  </si>
  <si>
    <t>«Управление муниципальными финансами и обеспечение сбалансированности бюджета Златоустовского городского округа»</t>
  </si>
  <si>
    <t>да/нет</t>
  </si>
  <si>
    <t>да</t>
  </si>
  <si>
    <t>трехлетний бюджет</t>
  </si>
  <si>
    <t>%</t>
  </si>
  <si>
    <t>≥96</t>
  </si>
  <si>
    <t>не более 3</t>
  </si>
  <si>
    <t>баллов</t>
  </si>
  <si>
    <t>отсутствуют</t>
  </si>
  <si>
    <t xml:space="preserve">Наименование подпрограмм муниципальной программы </t>
  </si>
  <si>
    <t>Основное мероприятие 8 "Управление средствами на обеспечение своевременной оплаты топливно - энергетических ресурсов"</t>
  </si>
  <si>
    <t>Основное мероприятие 7 "Управление средствами на обеспечение своевременной уплаты налоговых обязательств"</t>
  </si>
  <si>
    <t>Основное мероприятие 9 "Управление средствами на исполнение судебных решений по искам к Златоустовскому городскому округу"</t>
  </si>
  <si>
    <t>115 0111 1200200800</t>
  </si>
  <si>
    <t>115 1301 1200400800</t>
  </si>
  <si>
    <t>115 0412 1200500800</t>
  </si>
  <si>
    <t>115 1003 1200600800</t>
  </si>
  <si>
    <t>115 0412 1200800800</t>
  </si>
  <si>
    <t>115 0113 1200900800</t>
  </si>
  <si>
    <t>Исполнитель муниципальной программы</t>
  </si>
  <si>
    <t>Мероприятия, заложенные в муниципальной программе</t>
  </si>
  <si>
    <t>Источник финансирования муниципальной программы</t>
  </si>
  <si>
    <t>% исполнения от объемов, заложенных в муниципальной программе</t>
  </si>
  <si>
    <t>115 0412 1200700800</t>
  </si>
  <si>
    <t>Основное мероприятие 5 «Cохранение уровня автоматизации бюджетного процесса и развития информационных систем Финансового управления, обеспечение производительности локальной сети»</t>
  </si>
  <si>
    <t>115 0412 1200300811</t>
  </si>
  <si>
    <t xml:space="preserve">1. Надлежащее или высокое качество управления муниципальными финансами в Златоустовском городском округе по результатам оценки, проведенной Министерством финансов Челябинской области </t>
  </si>
  <si>
    <t>2. Использование среднесрочных бюджетных проектировок</t>
  </si>
  <si>
    <t>3. Соответствие  решения о бюджете Златоустовского  городского округа  требованиям бюджетного законодательства  Российской Федерации и муниципальным правовым актам  Златоустовского городского округа, обеспечение необходимыми бюджетными ассигнованиями для исполнения расходных обязательств Златоустовского городского округа, принятие его Собранием депутатов городского округа и подписание Главой Златоустовского городского округа до начала очередного финансового года</t>
  </si>
  <si>
    <t>≤33,3</t>
  </si>
  <si>
    <t>115 0106 1200100881            115 0106 1200100882            115 0106 1200100883            115 0113 1200100800               115 0705 1200100883                  115 1004 1200100883</t>
  </si>
  <si>
    <t>4. Доля резервов налоговых и неналоговых доходов бюджета Златоустовского городского округа в общем объеме налоговых и неналоговых доходов бюджета Златоустовского городского округа</t>
  </si>
  <si>
    <t>5. Процент исполнения плана поступлений налоговых и неналоговых доходов в бюджет Златоустовского городского округа</t>
  </si>
  <si>
    <t>6. Процент исполнения плановых бюджетных назначений по расходам</t>
  </si>
  <si>
    <t>7. Равномерность расходов главных распорядителей бюджетных средств (доля кассовых расходов IV квартала в годовом объеме кассовых расходов)</t>
  </si>
  <si>
    <t>8. Соответствие исполнения бюджета Златоустовского городского округа бюджетному законодательству (утверждение годового отчета об исполнении бюджета Златоустовского городского округа решением Собрания депутатов Златоустовского городского округа)</t>
  </si>
  <si>
    <t>9.Своевременное представление достоверной отчетности в соответствии с установленными требованиями и сроками</t>
  </si>
  <si>
    <t>10. Доля расходов, направленных на формирование резервного фонда Администрации Златоустовского городского округа, в общем объеме расходов бюджета Златоустовского городского округа</t>
  </si>
  <si>
    <t>11. Объем просроченной кредиторской задолженности по заработной плате органов местного самоуправления и муниципальных учреждений к общему объему расходов бюджета Златоустовского городского округа</t>
  </si>
  <si>
    <t>12.Объем просроченной кредиторской задолженности по налоговым обязательствам органов местного самоуправления и муниципальных учреждений к общему объему расходов бюджета Златоустовского городского округа</t>
  </si>
  <si>
    <t>13. Объем просроченной кредиторской задолженности за топливно-энергетические ресурсы органов местного самоуправления и муниципальных учреждений к общему объему расходов бюджета Златоустовского городского округа</t>
  </si>
  <si>
    <t>14. Отсутствие судебных актов, взыскание по которым осуществляется за счет средств казны муниципального образования - Златоустовский городской округ, исполненных с нарушением сроков, предусмотренных Бюджетным кодексом РФ</t>
  </si>
  <si>
    <t>15. Средний рейтинг качества финансового менеджмента главных распорядителей средств бюджета (без учета повышающих коэффициентов в 2011 и 2012 годах)</t>
  </si>
  <si>
    <t>16. Доля расходов бюджета Златоустовского городского округа, охваченных муниципальными  и ведомственными целевыми программами, в общем объеме расходов бюджета Златоустовского городского округа</t>
  </si>
  <si>
    <t>17. Муниципальный долг Златоустовского городского округа в % к общему годовому объему доходов бюджета Златоустовского городского округа без учета утвержденного объема безвозмездных поступлений и (или) поступлений налоговых доходов по дополнительным нормативам отчислений, на конец года</t>
  </si>
  <si>
    <t>18. Доля расходов на обслуживание муниципального долга в объемах расходов бюджета Златоустовского городского округа, за исключением объема расходов, которые осуществляются за счет субвенций</t>
  </si>
  <si>
    <t>Открыто ассигнований на 2022 год, тыс. руб.</t>
  </si>
  <si>
    <t>% исполнения от предельных объемов средств, заложенных в бюджете ЗГО на 2022 год</t>
  </si>
  <si>
    <t>% исполнения от открытых ассигнований на 2022 год</t>
  </si>
  <si>
    <t>Наименование целевого показателя (индикатора) (ИП)</t>
  </si>
  <si>
    <t>Индикативные показатели (индикаторы), сформированные в муниципальной программе на 2022 г.</t>
  </si>
  <si>
    <t>Объем финансирования, заложенный в муниципальную программу на 2022 год по первоначальному решению СД ЗГО от 16.12.2021 г. № 66-ЗГО, тыс. руб.</t>
  </si>
  <si>
    <t>да (оценка за 2021 год)</t>
  </si>
  <si>
    <t>Фактически достигнутые индикативные показатели муниципальной программы за  2022 год</t>
  </si>
  <si>
    <t>Оценка достижения плановых индикативных показателей. Оценка эффективности использования бюджетных средств за  2022 год</t>
  </si>
  <si>
    <t xml:space="preserve">Исполнение (кассовые расходы) за  2022 год, тыс. руб. </t>
  </si>
  <si>
    <t xml:space="preserve">Предельный объем средств в бюджете ЗГО на 2022 год на реализацию муниципальной программы на последнюю дату по решению СД ЗГО от 19.12.2022 г. № 68-ЗГО, тыс.руб. </t>
  </si>
  <si>
    <t>19. Уровень исполнения долговых обязательств Златоустовского городского округа</t>
  </si>
  <si>
    <t xml:space="preserve">20. Доля расходов на обслуживание муниципального долга в объемах расходов бюджета Златоустовского городского округа, за исключением объема расходов, которые осуществляются за счет субвенций </t>
  </si>
  <si>
    <t>21. Максимальная оценка по направлению «Прозрачность бюджетного процесса» в соответствии с методикой, утвержденной Минфином Челябинской области</t>
  </si>
  <si>
    <t>22. Функционирование аппаратного оборудования Финансового управления в соответствии с техническими нормами и регламентами</t>
  </si>
  <si>
    <t>23. Сохранение степени автоматизации функций Финансового управления  по осуществлению бюджетного процесса</t>
  </si>
</sst>
</file>

<file path=xl/styles.xml><?xml version="1.0" encoding="utf-8"?>
<styleSheet xmlns="http://schemas.openxmlformats.org/spreadsheetml/2006/main">
  <numFmts count="3">
    <numFmt numFmtId="164" formatCode="0.0%"/>
    <numFmt numFmtId="165" formatCode="0.000"/>
    <numFmt numFmtId="166" formatCode="0.0"/>
  </numFmts>
  <fonts count="8">
    <font>
      <sz val="10"/>
      <name val="Arial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sz val="9"/>
      <name val="Arial"/>
      <family val="2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61">
    <xf numFmtId="0" fontId="0" fillId="0" borderId="0" xfId="0"/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0" fillId="0" borderId="1" xfId="0" applyBorder="1" applyAlignment="1">
      <alignment horizontal="center"/>
    </xf>
    <xf numFmtId="0" fontId="0" fillId="0" borderId="1" xfId="0" applyBorder="1"/>
    <xf numFmtId="0" fontId="3" fillId="0" borderId="1" xfId="0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 wrapText="1"/>
    </xf>
    <xf numFmtId="0" fontId="0" fillId="0" borderId="2" xfId="0" applyBorder="1"/>
    <xf numFmtId="0" fontId="2" fillId="0" borderId="0" xfId="0" applyFont="1" applyBorder="1" applyAlignment="1">
      <alignment vertical="center" wrapText="1"/>
    </xf>
    <xf numFmtId="0" fontId="0" fillId="0" borderId="0" xfId="0" applyBorder="1" applyAlignment="1">
      <alignment horizontal="center"/>
    </xf>
    <xf numFmtId="0" fontId="0" fillId="0" borderId="0" xfId="0" applyBorder="1"/>
    <xf numFmtId="0" fontId="0" fillId="0" borderId="5" xfId="0" applyBorder="1"/>
    <xf numFmtId="0" fontId="0" fillId="0" borderId="8" xfId="0" applyBorder="1"/>
    <xf numFmtId="0" fontId="2" fillId="2" borderId="1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/>
    </xf>
    <xf numFmtId="0" fontId="0" fillId="0" borderId="0" xfId="0" applyFill="1"/>
    <xf numFmtId="0" fontId="2" fillId="0" borderId="2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/>
    </xf>
    <xf numFmtId="0" fontId="7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vertical="center"/>
    </xf>
    <xf numFmtId="0" fontId="2" fillId="0" borderId="1" xfId="0" applyFont="1" applyFill="1" applyBorder="1" applyAlignment="1">
      <alignment vertical="center"/>
    </xf>
    <xf numFmtId="0" fontId="0" fillId="0" borderId="10" xfId="0" applyBorder="1"/>
    <xf numFmtId="0" fontId="3" fillId="2" borderId="1" xfId="0" applyFont="1" applyFill="1" applyBorder="1" applyAlignment="1">
      <alignment horizontal="center" vertical="top" wrapText="1"/>
    </xf>
    <xf numFmtId="164" fontId="3" fillId="2" borderId="1" xfId="1" applyNumberFormat="1" applyFont="1" applyFill="1" applyBorder="1" applyAlignment="1">
      <alignment horizontal="center" vertical="top" wrapText="1"/>
    </xf>
    <xf numFmtId="1" fontId="2" fillId="2" borderId="1" xfId="1" applyNumberFormat="1" applyFont="1" applyFill="1" applyBorder="1" applyAlignment="1">
      <alignment horizontal="center" vertical="center"/>
    </xf>
    <xf numFmtId="165" fontId="2" fillId="2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/>
    </xf>
    <xf numFmtId="166" fontId="2" fillId="2" borderId="1" xfId="0" applyNumberFormat="1" applyFont="1" applyFill="1" applyBorder="1" applyAlignment="1">
      <alignment horizontal="center" vertical="top" wrapText="1"/>
    </xf>
    <xf numFmtId="2" fontId="2" fillId="2" borderId="1" xfId="0" applyNumberFormat="1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/>
    </xf>
    <xf numFmtId="0" fontId="6" fillId="2" borderId="0" xfId="0" applyFont="1" applyFill="1" applyAlignment="1">
      <alignment horizontal="center" vertical="top" wrapText="1"/>
    </xf>
    <xf numFmtId="1" fontId="2" fillId="2" borderId="2" xfId="0" applyNumberFormat="1" applyFont="1" applyFill="1" applyBorder="1" applyAlignment="1">
      <alignment horizontal="center" vertical="top" wrapText="1"/>
    </xf>
    <xf numFmtId="2" fontId="2" fillId="0" borderId="1" xfId="0" applyNumberFormat="1" applyFont="1" applyFill="1" applyBorder="1" applyAlignment="1">
      <alignment horizontal="center" vertical="top" wrapText="1"/>
    </xf>
    <xf numFmtId="2" fontId="2" fillId="2" borderId="2" xfId="0" applyNumberFormat="1" applyFont="1" applyFill="1" applyBorder="1" applyAlignment="1">
      <alignment horizontal="center" vertical="top" wrapText="1"/>
    </xf>
    <xf numFmtId="165" fontId="2" fillId="2" borderId="1" xfId="0" applyNumberFormat="1" applyFont="1" applyFill="1" applyBorder="1" applyAlignment="1">
      <alignment vertical="center" wrapText="1"/>
    </xf>
    <xf numFmtId="49" fontId="2" fillId="0" borderId="1" xfId="0" applyNumberFormat="1" applyFont="1" applyFill="1" applyBorder="1" applyAlignment="1" applyProtection="1">
      <alignment horizontal="center" vertical="top" wrapText="1"/>
      <protection locked="0"/>
    </xf>
    <xf numFmtId="49" fontId="2" fillId="0" borderId="1" xfId="0" applyNumberFormat="1" applyFont="1" applyFill="1" applyBorder="1" applyAlignment="1">
      <alignment horizontal="center" vertical="top" wrapText="1"/>
    </xf>
    <xf numFmtId="1" fontId="2" fillId="0" borderId="1" xfId="0" applyNumberFormat="1" applyFont="1" applyFill="1" applyBorder="1" applyAlignment="1">
      <alignment horizontal="center" vertical="top" wrapText="1"/>
    </xf>
    <xf numFmtId="2" fontId="2" fillId="0" borderId="1" xfId="0" applyNumberFormat="1" applyFont="1" applyFill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center" vertical="center" wrapText="1"/>
    </xf>
    <xf numFmtId="2" fontId="2" fillId="2" borderId="5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2" fillId="0" borderId="2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justify" vertical="top" wrapText="1"/>
    </xf>
    <xf numFmtId="0" fontId="2" fillId="0" borderId="1" xfId="0" applyFont="1" applyFill="1" applyBorder="1" applyAlignment="1">
      <alignment horizontal="justify" vertical="top" wrapText="1"/>
    </xf>
    <xf numFmtId="0" fontId="2" fillId="0" borderId="2" xfId="0" applyFont="1" applyFill="1" applyBorder="1" applyAlignment="1">
      <alignment horizontal="center" vertical="top" wrapText="1"/>
    </xf>
    <xf numFmtId="0" fontId="5" fillId="0" borderId="3" xfId="0" applyFont="1" applyFill="1" applyBorder="1" applyAlignment="1">
      <alignment horizontal="center" vertical="top" wrapText="1"/>
    </xf>
    <xf numFmtId="0" fontId="0" fillId="0" borderId="4" xfId="0" applyFill="1" applyBorder="1" applyAlignment="1">
      <alignment horizontal="center" vertical="top" wrapText="1"/>
    </xf>
    <xf numFmtId="0" fontId="0" fillId="0" borderId="5" xfId="0" applyFill="1" applyBorder="1" applyAlignment="1">
      <alignment horizontal="center" vertical="top" wrapText="1"/>
    </xf>
    <xf numFmtId="0" fontId="2" fillId="0" borderId="6" xfId="0" applyFont="1" applyFill="1" applyBorder="1" applyAlignment="1">
      <alignment horizontal="center" vertical="top" wrapText="1"/>
    </xf>
    <xf numFmtId="0" fontId="2" fillId="0" borderId="7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5" fillId="0" borderId="9" xfId="0" applyFont="1" applyBorder="1" applyAlignment="1">
      <alignment horizontal="center" vertical="center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D16"/>
  <sheetViews>
    <sheetView topLeftCell="A7" zoomScale="90" zoomScaleNormal="90" workbookViewId="0">
      <selection activeCell="F6" sqref="F6"/>
    </sheetView>
  </sheetViews>
  <sheetFormatPr defaultRowHeight="12.75"/>
  <cols>
    <col min="1" max="1" width="12.5703125" customWidth="1"/>
    <col min="2" max="2" width="13.85546875" customWidth="1"/>
    <col min="3" max="3" width="22.5703125" customWidth="1"/>
    <col min="4" max="4" width="14.140625" customWidth="1"/>
    <col min="5" max="5" width="22.28515625" customWidth="1"/>
    <col min="6" max="6" width="14.85546875" customWidth="1"/>
    <col min="7" max="7" width="16.42578125" customWidth="1"/>
    <col min="8" max="8" width="11.42578125" customWidth="1"/>
    <col min="9" max="9" width="11.85546875" customWidth="1"/>
    <col min="10" max="10" width="13" customWidth="1"/>
    <col min="11" max="11" width="11.140625" customWidth="1"/>
    <col min="12" max="12" width="11.28515625" customWidth="1"/>
  </cols>
  <sheetData>
    <row r="1" spans="1:238" s="3" customFormat="1" ht="161.25" customHeight="1">
      <c r="A1" s="6" t="s">
        <v>1</v>
      </c>
      <c r="B1" s="6" t="s">
        <v>40</v>
      </c>
      <c r="C1" s="6" t="s">
        <v>41</v>
      </c>
      <c r="D1" s="6" t="s">
        <v>42</v>
      </c>
      <c r="E1" s="6" t="s">
        <v>2</v>
      </c>
      <c r="F1" s="27" t="s">
        <v>72</v>
      </c>
      <c r="G1" s="6" t="s">
        <v>77</v>
      </c>
      <c r="H1" s="6" t="s">
        <v>67</v>
      </c>
      <c r="I1" s="6" t="s">
        <v>76</v>
      </c>
      <c r="J1" s="6" t="s">
        <v>43</v>
      </c>
      <c r="K1" s="6" t="s">
        <v>68</v>
      </c>
      <c r="L1" s="6" t="s">
        <v>69</v>
      </c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  <c r="AM1" s="11"/>
      <c r="AN1" s="11"/>
      <c r="AO1" s="11"/>
      <c r="AP1" s="11"/>
      <c r="AQ1" s="11"/>
      <c r="AR1" s="11"/>
      <c r="AS1" s="11"/>
      <c r="AT1" s="11"/>
      <c r="AU1" s="11"/>
      <c r="AV1" s="11"/>
      <c r="AW1" s="11"/>
      <c r="AX1" s="11"/>
      <c r="AY1" s="11"/>
      <c r="AZ1" s="11"/>
      <c r="BA1" s="11"/>
      <c r="BB1" s="11"/>
      <c r="BC1" s="11"/>
      <c r="BD1" s="11"/>
      <c r="BE1" s="11"/>
      <c r="BF1" s="11"/>
      <c r="BG1" s="11"/>
      <c r="BH1" s="11"/>
      <c r="BI1" s="11"/>
      <c r="BJ1" s="11"/>
      <c r="BK1" s="11"/>
      <c r="BL1" s="11"/>
      <c r="BM1" s="11"/>
      <c r="BN1" s="11"/>
      <c r="BO1" s="11"/>
      <c r="BP1" s="11"/>
      <c r="BQ1" s="11"/>
      <c r="BR1" s="11"/>
      <c r="BS1" s="11"/>
      <c r="BT1" s="11"/>
      <c r="BU1" s="11"/>
      <c r="BV1" s="11"/>
      <c r="BW1" s="11"/>
      <c r="BX1" s="11"/>
      <c r="BY1" s="11"/>
      <c r="BZ1" s="11"/>
      <c r="CA1" s="11"/>
      <c r="CB1" s="11"/>
      <c r="CC1" s="11"/>
      <c r="CD1" s="11"/>
      <c r="CE1" s="11"/>
      <c r="CF1" s="11"/>
      <c r="CG1" s="11"/>
      <c r="CH1" s="11"/>
      <c r="CI1" s="11"/>
      <c r="CJ1" s="11"/>
      <c r="CK1" s="11"/>
      <c r="CL1" s="11"/>
      <c r="CM1" s="11"/>
      <c r="CN1" s="11"/>
      <c r="CO1" s="11"/>
      <c r="CP1" s="11"/>
      <c r="CQ1" s="11"/>
      <c r="CR1" s="11"/>
      <c r="CS1" s="11"/>
      <c r="CT1" s="11"/>
      <c r="CU1" s="11"/>
      <c r="CV1" s="11"/>
      <c r="CW1" s="11"/>
      <c r="CX1" s="11"/>
      <c r="CY1" s="11"/>
      <c r="CZ1" s="11"/>
      <c r="DA1" s="11"/>
      <c r="DB1" s="11"/>
      <c r="DC1" s="11"/>
      <c r="DD1" s="11"/>
      <c r="DE1" s="11"/>
      <c r="DF1" s="11"/>
      <c r="DG1" s="11"/>
      <c r="DH1" s="11"/>
      <c r="DI1" s="11"/>
      <c r="DJ1" s="11"/>
      <c r="DK1" s="11"/>
      <c r="DL1" s="11"/>
      <c r="DM1" s="11"/>
      <c r="DN1" s="11"/>
      <c r="DO1" s="11"/>
      <c r="DP1" s="11"/>
      <c r="DQ1" s="11"/>
      <c r="DR1" s="11"/>
      <c r="DS1" s="11"/>
      <c r="DT1" s="11"/>
      <c r="DU1" s="11"/>
      <c r="DV1" s="11"/>
      <c r="DW1" s="11"/>
      <c r="DX1" s="11"/>
      <c r="DY1" s="11"/>
      <c r="DZ1" s="11"/>
      <c r="EA1" s="11"/>
      <c r="EB1" s="11"/>
      <c r="EC1" s="11"/>
      <c r="ED1" s="11"/>
      <c r="EE1" s="11"/>
      <c r="EF1" s="11"/>
      <c r="EG1" s="11"/>
      <c r="EH1" s="11"/>
      <c r="EI1" s="11"/>
      <c r="EJ1" s="11"/>
      <c r="EK1" s="11"/>
      <c r="EL1" s="11"/>
      <c r="EM1" s="11"/>
      <c r="EN1" s="11"/>
      <c r="EO1" s="11"/>
      <c r="EP1" s="11"/>
      <c r="EQ1" s="11"/>
      <c r="ER1" s="11"/>
      <c r="ES1" s="11"/>
      <c r="ET1" s="11"/>
      <c r="EU1" s="11"/>
      <c r="EV1" s="11"/>
      <c r="EW1" s="11"/>
      <c r="EX1" s="11"/>
      <c r="EY1" s="11"/>
      <c r="EZ1" s="11"/>
      <c r="FA1" s="11"/>
      <c r="FB1" s="11"/>
      <c r="FC1" s="11"/>
      <c r="FD1" s="11"/>
      <c r="FE1" s="11"/>
      <c r="FF1" s="11"/>
      <c r="FG1" s="11"/>
      <c r="FH1" s="11"/>
      <c r="FI1" s="11"/>
      <c r="FJ1" s="11"/>
      <c r="FK1" s="11"/>
      <c r="FL1" s="11"/>
      <c r="FM1" s="11"/>
      <c r="FN1" s="11"/>
      <c r="FO1" s="11"/>
      <c r="FP1" s="11"/>
      <c r="FQ1" s="11"/>
      <c r="FR1" s="11"/>
      <c r="FS1" s="11"/>
      <c r="FT1" s="11"/>
      <c r="FU1" s="11"/>
      <c r="FV1" s="11"/>
      <c r="FW1" s="11"/>
      <c r="FX1" s="11"/>
      <c r="FY1" s="11"/>
      <c r="FZ1" s="11"/>
      <c r="GA1" s="11"/>
      <c r="GB1" s="11"/>
      <c r="GC1" s="11"/>
      <c r="GD1" s="11"/>
      <c r="GE1" s="11"/>
      <c r="GF1" s="11"/>
      <c r="GG1" s="11"/>
      <c r="GH1" s="11"/>
      <c r="GI1" s="11"/>
      <c r="GJ1" s="11"/>
      <c r="GK1" s="11"/>
      <c r="GL1" s="11"/>
      <c r="GM1" s="11"/>
      <c r="GN1" s="11"/>
      <c r="GO1" s="11"/>
      <c r="GP1" s="11"/>
      <c r="GQ1" s="11"/>
      <c r="GR1" s="11"/>
      <c r="GS1" s="11"/>
      <c r="GT1" s="11"/>
      <c r="GU1" s="11"/>
      <c r="GV1" s="11"/>
      <c r="GW1" s="11"/>
      <c r="GX1" s="11"/>
      <c r="GY1" s="11"/>
      <c r="GZ1" s="11"/>
      <c r="HA1" s="11"/>
      <c r="HB1" s="11"/>
      <c r="HC1" s="11"/>
      <c r="HD1" s="11"/>
      <c r="HE1" s="11"/>
      <c r="HF1" s="11"/>
      <c r="HG1" s="11"/>
      <c r="HH1" s="11"/>
      <c r="HI1" s="11"/>
      <c r="HJ1" s="11"/>
      <c r="HK1" s="11"/>
      <c r="HL1" s="11"/>
      <c r="HM1" s="11"/>
      <c r="HN1" s="11"/>
      <c r="HO1" s="11"/>
      <c r="HP1" s="11"/>
      <c r="HQ1" s="11"/>
      <c r="HR1" s="11"/>
      <c r="HS1" s="11"/>
      <c r="HT1" s="11"/>
      <c r="HU1" s="11"/>
      <c r="HV1" s="11"/>
      <c r="HW1" s="11"/>
      <c r="HX1" s="11"/>
      <c r="HY1" s="11"/>
      <c r="HZ1" s="11"/>
      <c r="IA1" s="11"/>
      <c r="IB1" s="11"/>
      <c r="IC1" s="11"/>
      <c r="ID1" s="11"/>
    </row>
    <row r="2" spans="1:238" s="4" customFormat="1">
      <c r="A2" s="22">
        <v>1</v>
      </c>
      <c r="B2" s="22">
        <v>2</v>
      </c>
      <c r="C2" s="22">
        <v>3</v>
      </c>
      <c r="D2" s="22">
        <v>4</v>
      </c>
      <c r="E2" s="22">
        <v>5</v>
      </c>
      <c r="F2" s="22">
        <v>6</v>
      </c>
      <c r="G2" s="22">
        <v>7</v>
      </c>
      <c r="H2" s="22">
        <v>8</v>
      </c>
      <c r="I2" s="22">
        <v>9</v>
      </c>
      <c r="J2" s="22">
        <v>10</v>
      </c>
      <c r="K2" s="22">
        <v>11</v>
      </c>
      <c r="L2" s="22">
        <v>12</v>
      </c>
      <c r="M2" s="12"/>
      <c r="N2" s="12"/>
      <c r="O2" s="12"/>
      <c r="P2" s="12"/>
      <c r="Q2" s="12"/>
      <c r="R2" s="12"/>
      <c r="S2" s="12"/>
      <c r="T2" s="12"/>
      <c r="U2" s="12"/>
      <c r="V2" s="12"/>
      <c r="W2" s="12"/>
      <c r="X2" s="12"/>
      <c r="Y2" s="12"/>
      <c r="Z2" s="12"/>
      <c r="AA2" s="12"/>
      <c r="AB2" s="12"/>
      <c r="AC2" s="12"/>
      <c r="AD2" s="12"/>
      <c r="AE2" s="12"/>
      <c r="AF2" s="12"/>
      <c r="AG2" s="12"/>
      <c r="AH2" s="12"/>
      <c r="AI2" s="12"/>
      <c r="AJ2" s="12"/>
      <c r="AK2" s="12"/>
      <c r="AL2" s="12"/>
      <c r="AM2" s="12"/>
      <c r="AN2" s="12"/>
      <c r="AO2" s="12"/>
      <c r="AP2" s="12"/>
      <c r="AQ2" s="12"/>
      <c r="AR2" s="12"/>
      <c r="AS2" s="12"/>
      <c r="AT2" s="12"/>
      <c r="AU2" s="12"/>
      <c r="AV2" s="12"/>
      <c r="AW2" s="12"/>
      <c r="AX2" s="12"/>
      <c r="AY2" s="12"/>
      <c r="AZ2" s="12"/>
      <c r="BA2" s="12"/>
      <c r="BB2" s="12"/>
      <c r="BC2" s="12"/>
      <c r="BD2" s="12"/>
      <c r="BE2" s="12"/>
      <c r="BF2" s="12"/>
      <c r="BG2" s="12"/>
      <c r="BH2" s="12"/>
      <c r="BI2" s="12"/>
      <c r="BJ2" s="12"/>
      <c r="BK2" s="12"/>
      <c r="BL2" s="12"/>
      <c r="BM2" s="12"/>
      <c r="BN2" s="12"/>
      <c r="BO2" s="12"/>
      <c r="BP2" s="12"/>
      <c r="BQ2" s="12"/>
      <c r="BR2" s="12"/>
      <c r="BS2" s="12"/>
      <c r="BT2" s="12"/>
      <c r="BU2" s="12"/>
      <c r="BV2" s="12"/>
      <c r="BW2" s="12"/>
      <c r="BX2" s="12"/>
      <c r="BY2" s="12"/>
      <c r="BZ2" s="12"/>
      <c r="CA2" s="12"/>
      <c r="CB2" s="12"/>
      <c r="CC2" s="12"/>
      <c r="CD2" s="12"/>
      <c r="CE2" s="12"/>
      <c r="CF2" s="12"/>
      <c r="CG2" s="12"/>
      <c r="CH2" s="12"/>
      <c r="CI2" s="12"/>
      <c r="CJ2" s="12"/>
      <c r="CK2" s="12"/>
      <c r="CL2" s="12"/>
      <c r="CM2" s="12"/>
      <c r="CN2" s="12"/>
      <c r="CO2" s="12"/>
      <c r="CP2" s="12"/>
      <c r="CQ2" s="12"/>
      <c r="CR2" s="12"/>
      <c r="CS2" s="12"/>
      <c r="CT2" s="12"/>
      <c r="CU2" s="12"/>
      <c r="CV2" s="12"/>
      <c r="CW2" s="12"/>
      <c r="CX2" s="12"/>
      <c r="CY2" s="12"/>
      <c r="CZ2" s="12"/>
      <c r="DA2" s="12"/>
      <c r="DB2" s="12"/>
      <c r="DC2" s="12"/>
      <c r="DD2" s="12"/>
      <c r="DE2" s="12"/>
      <c r="DF2" s="12"/>
      <c r="DG2" s="12"/>
      <c r="DH2" s="12"/>
      <c r="DI2" s="12"/>
      <c r="DJ2" s="12"/>
      <c r="DK2" s="12"/>
      <c r="DL2" s="12"/>
      <c r="DM2" s="12"/>
      <c r="DN2" s="12"/>
      <c r="DO2" s="12"/>
      <c r="DP2" s="12"/>
      <c r="DQ2" s="12"/>
      <c r="DR2" s="12"/>
      <c r="DS2" s="12"/>
      <c r="DT2" s="12"/>
      <c r="DU2" s="12"/>
      <c r="DV2" s="12"/>
      <c r="DW2" s="12"/>
      <c r="DX2" s="12"/>
      <c r="DY2" s="12"/>
      <c r="DZ2" s="12"/>
      <c r="EA2" s="12"/>
      <c r="EB2" s="12"/>
      <c r="EC2" s="12"/>
      <c r="ED2" s="12"/>
      <c r="EE2" s="12"/>
      <c r="EF2" s="12"/>
      <c r="EG2" s="12"/>
      <c r="EH2" s="12"/>
      <c r="EI2" s="12"/>
      <c r="EJ2" s="12"/>
      <c r="EK2" s="12"/>
      <c r="EL2" s="12"/>
      <c r="EM2" s="12"/>
      <c r="EN2" s="12"/>
      <c r="EO2" s="12"/>
      <c r="EP2" s="12"/>
      <c r="EQ2" s="12"/>
      <c r="ER2" s="12"/>
      <c r="ES2" s="12"/>
      <c r="ET2" s="12"/>
      <c r="EU2" s="12"/>
      <c r="EV2" s="12"/>
      <c r="EW2" s="12"/>
      <c r="EX2" s="12"/>
      <c r="EY2" s="12"/>
      <c r="EZ2" s="12"/>
      <c r="FA2" s="12"/>
      <c r="FB2" s="12"/>
      <c r="FC2" s="12"/>
      <c r="FD2" s="12"/>
      <c r="FE2" s="12"/>
      <c r="FF2" s="12"/>
      <c r="FG2" s="12"/>
      <c r="FH2" s="12"/>
      <c r="FI2" s="12"/>
      <c r="FJ2" s="12"/>
      <c r="FK2" s="12"/>
      <c r="FL2" s="12"/>
      <c r="FM2" s="12"/>
      <c r="FN2" s="12"/>
      <c r="FO2" s="12"/>
      <c r="FP2" s="12"/>
      <c r="FQ2" s="12"/>
      <c r="FR2" s="12"/>
      <c r="FS2" s="12"/>
      <c r="FT2" s="12"/>
      <c r="FU2" s="12"/>
      <c r="FV2" s="12"/>
      <c r="FW2" s="12"/>
      <c r="FX2" s="12"/>
      <c r="FY2" s="12"/>
      <c r="FZ2" s="12"/>
      <c r="GA2" s="12"/>
      <c r="GB2" s="12"/>
      <c r="GC2" s="12"/>
      <c r="GD2" s="12"/>
      <c r="GE2" s="12"/>
      <c r="GF2" s="12"/>
      <c r="GG2" s="12"/>
      <c r="GH2" s="12"/>
      <c r="GI2" s="12"/>
      <c r="GJ2" s="12"/>
      <c r="GK2" s="12"/>
      <c r="GL2" s="12"/>
      <c r="GM2" s="12"/>
      <c r="GN2" s="12"/>
      <c r="GO2" s="12"/>
      <c r="GP2" s="12"/>
      <c r="GQ2" s="12"/>
      <c r="GR2" s="12"/>
      <c r="GS2" s="12"/>
      <c r="GT2" s="12"/>
      <c r="GU2" s="12"/>
      <c r="GV2" s="12"/>
      <c r="GW2" s="12"/>
      <c r="GX2" s="12"/>
      <c r="GY2" s="12"/>
      <c r="GZ2" s="12"/>
      <c r="HA2" s="12"/>
      <c r="HB2" s="12"/>
      <c r="HC2" s="12"/>
      <c r="HD2" s="12"/>
      <c r="HE2" s="12"/>
      <c r="HF2" s="12"/>
      <c r="HG2" s="12"/>
      <c r="HH2" s="12"/>
      <c r="HI2" s="12"/>
      <c r="HJ2" s="12"/>
      <c r="HK2" s="12"/>
      <c r="HL2" s="12"/>
      <c r="HM2" s="12"/>
      <c r="HN2" s="12"/>
      <c r="HO2" s="12"/>
      <c r="HP2" s="12"/>
      <c r="HQ2" s="12"/>
      <c r="HR2" s="12"/>
      <c r="HS2" s="12"/>
      <c r="HT2" s="12"/>
      <c r="HU2" s="12"/>
      <c r="HV2" s="12"/>
      <c r="HW2" s="12"/>
      <c r="HX2" s="12"/>
      <c r="HY2" s="12"/>
      <c r="HZ2" s="12"/>
      <c r="IA2" s="12"/>
      <c r="IB2" s="12"/>
      <c r="IC2" s="12"/>
      <c r="ID2" s="12"/>
    </row>
    <row r="3" spans="1:238" s="5" customFormat="1" ht="36" customHeight="1">
      <c r="A3" s="53" t="s">
        <v>9</v>
      </c>
      <c r="B3" s="54"/>
      <c r="C3" s="54"/>
      <c r="D3" s="54"/>
      <c r="E3" s="54"/>
      <c r="F3" s="54"/>
      <c r="G3" s="54"/>
      <c r="H3" s="54"/>
      <c r="I3" s="54"/>
      <c r="J3" s="54"/>
      <c r="K3" s="54"/>
      <c r="L3" s="55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  <c r="AE3" s="13"/>
      <c r="AF3" s="13"/>
      <c r="AG3" s="13"/>
      <c r="AH3" s="13"/>
      <c r="AI3" s="13"/>
      <c r="AJ3" s="13"/>
      <c r="AK3" s="13"/>
      <c r="AL3" s="13"/>
      <c r="AM3" s="13"/>
      <c r="AN3" s="13"/>
      <c r="AO3" s="13"/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3"/>
      <c r="BC3" s="13"/>
      <c r="BD3" s="13"/>
      <c r="BE3" s="13"/>
      <c r="BF3" s="13"/>
      <c r="BG3" s="13"/>
      <c r="BH3" s="13"/>
      <c r="BI3" s="13"/>
      <c r="BJ3" s="13"/>
      <c r="BK3" s="13"/>
      <c r="BL3" s="13"/>
      <c r="BM3" s="13"/>
      <c r="BN3" s="13"/>
      <c r="BO3" s="13"/>
      <c r="BP3" s="13"/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3"/>
      <c r="CD3" s="13"/>
      <c r="CE3" s="13"/>
      <c r="CF3" s="13"/>
      <c r="CG3" s="13"/>
      <c r="CH3" s="13"/>
      <c r="CI3" s="13"/>
      <c r="CJ3" s="13"/>
      <c r="CK3" s="13"/>
      <c r="CL3" s="13"/>
      <c r="CM3" s="13"/>
      <c r="CN3" s="13"/>
      <c r="CO3" s="13"/>
      <c r="CP3" s="13"/>
      <c r="CQ3" s="13"/>
      <c r="CR3" s="13"/>
      <c r="CS3" s="13"/>
      <c r="CT3" s="13"/>
      <c r="CU3" s="13"/>
      <c r="CV3" s="13"/>
      <c r="CW3" s="13"/>
      <c r="CX3" s="13"/>
      <c r="CY3" s="13"/>
      <c r="CZ3" s="13"/>
      <c r="DA3" s="13"/>
      <c r="DB3" s="13"/>
      <c r="DC3" s="13"/>
      <c r="DD3" s="13"/>
      <c r="DE3" s="13"/>
      <c r="DF3" s="13"/>
      <c r="DG3" s="13"/>
      <c r="DH3" s="13"/>
      <c r="DI3" s="13"/>
      <c r="DJ3" s="13"/>
      <c r="DK3" s="13"/>
      <c r="DL3" s="13"/>
      <c r="DM3" s="13"/>
      <c r="DN3" s="13"/>
      <c r="DO3" s="13"/>
      <c r="DP3" s="13"/>
      <c r="DQ3" s="13"/>
      <c r="DR3" s="13"/>
      <c r="DS3" s="13"/>
      <c r="DT3" s="13"/>
      <c r="DU3" s="13"/>
      <c r="DV3" s="13"/>
      <c r="DW3" s="13"/>
      <c r="DX3" s="13"/>
      <c r="DY3" s="13"/>
      <c r="DZ3" s="13"/>
      <c r="EA3" s="13"/>
      <c r="EB3" s="13"/>
      <c r="EC3" s="13"/>
      <c r="ED3" s="13"/>
      <c r="EE3" s="13"/>
      <c r="EF3" s="13"/>
      <c r="EG3" s="13"/>
      <c r="EH3" s="13"/>
      <c r="EI3" s="13"/>
      <c r="EJ3" s="13"/>
      <c r="EK3" s="13"/>
      <c r="EL3" s="13"/>
      <c r="EM3" s="13"/>
      <c r="EN3" s="13"/>
      <c r="EO3" s="13"/>
      <c r="EP3" s="13"/>
      <c r="EQ3" s="13"/>
      <c r="ER3" s="13"/>
      <c r="ES3" s="13"/>
      <c r="ET3" s="13"/>
      <c r="EU3" s="13"/>
      <c r="EV3" s="13"/>
      <c r="EW3" s="13"/>
      <c r="EX3" s="13"/>
      <c r="EY3" s="13"/>
      <c r="EZ3" s="13"/>
      <c r="FA3" s="13"/>
      <c r="FB3" s="13"/>
      <c r="FC3" s="13"/>
      <c r="FD3" s="13"/>
      <c r="FE3" s="13"/>
      <c r="FF3" s="13"/>
      <c r="FG3" s="13"/>
      <c r="FH3" s="13"/>
      <c r="FI3" s="13"/>
      <c r="FJ3" s="13"/>
      <c r="FK3" s="13"/>
      <c r="FL3" s="13"/>
      <c r="FM3" s="13"/>
      <c r="FN3" s="13"/>
      <c r="FO3" s="13"/>
      <c r="FP3" s="13"/>
      <c r="FQ3" s="13"/>
      <c r="FR3" s="13"/>
      <c r="FS3" s="13"/>
      <c r="FT3" s="13"/>
      <c r="FU3" s="13"/>
      <c r="FV3" s="13"/>
      <c r="FW3" s="13"/>
      <c r="FX3" s="13"/>
      <c r="FY3" s="13"/>
      <c r="FZ3" s="13"/>
      <c r="GA3" s="13"/>
      <c r="GB3" s="13"/>
      <c r="GC3" s="13"/>
      <c r="GD3" s="13"/>
      <c r="GE3" s="13"/>
      <c r="GF3" s="13"/>
      <c r="GG3" s="13"/>
      <c r="GH3" s="13"/>
      <c r="GI3" s="13"/>
      <c r="GJ3" s="13"/>
      <c r="GK3" s="13"/>
      <c r="GL3" s="13"/>
      <c r="GM3" s="13"/>
      <c r="GN3" s="13"/>
      <c r="GO3" s="13"/>
      <c r="GP3" s="13"/>
      <c r="GQ3" s="13"/>
      <c r="GR3" s="13"/>
      <c r="GS3" s="13"/>
      <c r="GT3" s="13"/>
      <c r="GU3" s="13"/>
      <c r="GV3" s="13"/>
      <c r="GW3" s="13"/>
      <c r="GX3" s="13"/>
      <c r="GY3" s="13"/>
      <c r="GZ3" s="13"/>
      <c r="HA3" s="13"/>
      <c r="HB3" s="13"/>
      <c r="HC3" s="13"/>
      <c r="HD3" s="13"/>
      <c r="HE3" s="13"/>
      <c r="HF3" s="13"/>
      <c r="HG3" s="13"/>
      <c r="HH3" s="13"/>
      <c r="HI3" s="13"/>
      <c r="HJ3" s="13"/>
      <c r="HK3" s="13"/>
      <c r="HL3" s="13"/>
      <c r="HM3" s="13"/>
      <c r="HN3" s="13"/>
      <c r="HO3" s="13"/>
      <c r="HP3" s="13"/>
      <c r="HQ3" s="13"/>
      <c r="HR3" s="13"/>
      <c r="HS3" s="13"/>
      <c r="HT3" s="13"/>
      <c r="HU3" s="13"/>
      <c r="HV3" s="13"/>
      <c r="HW3" s="13"/>
      <c r="HX3" s="13"/>
      <c r="HY3" s="13"/>
      <c r="HZ3" s="13"/>
      <c r="IA3" s="13"/>
      <c r="IB3" s="13"/>
      <c r="IC3" s="13"/>
      <c r="ID3" s="13"/>
    </row>
    <row r="4" spans="1:238" s="5" customFormat="1" ht="94.5" customHeight="1">
      <c r="A4" s="56" t="s">
        <v>14</v>
      </c>
      <c r="B4" s="56" t="s">
        <v>11</v>
      </c>
      <c r="C4" s="9" t="s">
        <v>13</v>
      </c>
      <c r="D4" s="9" t="s">
        <v>20</v>
      </c>
      <c r="E4" s="42" t="s">
        <v>51</v>
      </c>
      <c r="F4" s="9">
        <v>25481.7</v>
      </c>
      <c r="G4" s="9">
        <v>31556.1</v>
      </c>
      <c r="H4" s="9">
        <v>31556.1</v>
      </c>
      <c r="I4" s="9">
        <v>31555.4</v>
      </c>
      <c r="J4" s="39">
        <f>I4/F4*100</f>
        <v>123.83553687548319</v>
      </c>
      <c r="K4" s="39">
        <f>I4/G4*100</f>
        <v>99.997781728413855</v>
      </c>
      <c r="L4" s="39">
        <f>I4/H4*100</f>
        <v>99.997781728413855</v>
      </c>
      <c r="M4" s="13"/>
      <c r="N4" s="13"/>
      <c r="O4" s="13"/>
      <c r="P4" s="13"/>
      <c r="Q4" s="13"/>
      <c r="R4" s="13"/>
      <c r="S4" s="13"/>
      <c r="T4" s="13"/>
      <c r="U4" s="13"/>
      <c r="V4" s="13"/>
      <c r="W4" s="13"/>
      <c r="X4" s="13"/>
      <c r="Y4" s="13"/>
      <c r="Z4" s="13"/>
      <c r="AA4" s="13"/>
      <c r="AB4" s="13"/>
      <c r="AC4" s="13"/>
      <c r="AD4" s="13"/>
      <c r="AE4" s="13"/>
      <c r="AF4" s="13"/>
      <c r="AG4" s="13"/>
      <c r="AH4" s="13"/>
      <c r="AI4" s="13"/>
      <c r="AJ4" s="13"/>
      <c r="AK4" s="13"/>
      <c r="AL4" s="13"/>
      <c r="AM4" s="13"/>
      <c r="AN4" s="13"/>
      <c r="AO4" s="13"/>
      <c r="AP4" s="13"/>
      <c r="AQ4" s="13"/>
      <c r="AR4" s="13"/>
      <c r="AS4" s="13"/>
      <c r="AT4" s="13"/>
      <c r="AU4" s="13"/>
      <c r="AV4" s="13"/>
      <c r="AW4" s="13"/>
      <c r="AX4" s="13"/>
      <c r="AY4" s="13"/>
      <c r="AZ4" s="13"/>
      <c r="BA4" s="13"/>
      <c r="BB4" s="13"/>
      <c r="BC4" s="13"/>
      <c r="BD4" s="13"/>
      <c r="BE4" s="13"/>
      <c r="BF4" s="13"/>
      <c r="BG4" s="13"/>
      <c r="BH4" s="13"/>
      <c r="BI4" s="13"/>
      <c r="BJ4" s="13"/>
      <c r="BK4" s="13"/>
      <c r="BL4" s="13"/>
      <c r="BM4" s="13"/>
      <c r="BN4" s="13"/>
      <c r="BO4" s="13"/>
      <c r="BP4" s="13"/>
      <c r="BQ4" s="13"/>
      <c r="BR4" s="13"/>
      <c r="BS4" s="13"/>
      <c r="BT4" s="13"/>
      <c r="BU4" s="13"/>
      <c r="BV4" s="13"/>
      <c r="BW4" s="13"/>
      <c r="BX4" s="13"/>
      <c r="BY4" s="13"/>
      <c r="BZ4" s="13"/>
      <c r="CA4" s="13"/>
      <c r="CB4" s="13"/>
      <c r="CC4" s="13"/>
      <c r="CD4" s="13"/>
      <c r="CE4" s="13"/>
      <c r="CF4" s="13"/>
      <c r="CG4" s="13"/>
      <c r="CH4" s="13"/>
      <c r="CI4" s="13"/>
      <c r="CJ4" s="13"/>
      <c r="CK4" s="13"/>
      <c r="CL4" s="13"/>
      <c r="CM4" s="13"/>
      <c r="CN4" s="13"/>
      <c r="CO4" s="13"/>
      <c r="CP4" s="13"/>
      <c r="CQ4" s="13"/>
      <c r="CR4" s="13"/>
      <c r="CS4" s="13"/>
      <c r="CT4" s="13"/>
      <c r="CU4" s="13"/>
      <c r="CV4" s="13"/>
      <c r="CW4" s="13"/>
      <c r="CX4" s="13"/>
      <c r="CY4" s="13"/>
      <c r="CZ4" s="13"/>
      <c r="DA4" s="13"/>
      <c r="DB4" s="13"/>
      <c r="DC4" s="13"/>
      <c r="DD4" s="13"/>
      <c r="DE4" s="13"/>
      <c r="DF4" s="13"/>
      <c r="DG4" s="13"/>
      <c r="DH4" s="13"/>
      <c r="DI4" s="13"/>
      <c r="DJ4" s="13"/>
      <c r="DK4" s="13"/>
      <c r="DL4" s="13"/>
      <c r="DM4" s="13"/>
      <c r="DN4" s="13"/>
      <c r="DO4" s="13"/>
      <c r="DP4" s="13"/>
      <c r="DQ4" s="13"/>
      <c r="DR4" s="13"/>
      <c r="DS4" s="13"/>
      <c r="DT4" s="13"/>
      <c r="DU4" s="13"/>
      <c r="DV4" s="13"/>
      <c r="DW4" s="13"/>
      <c r="DX4" s="13"/>
      <c r="DY4" s="13"/>
      <c r="DZ4" s="13"/>
      <c r="EA4" s="13"/>
      <c r="EB4" s="13"/>
      <c r="EC4" s="13"/>
      <c r="ED4" s="13"/>
      <c r="EE4" s="13"/>
      <c r="EF4" s="13"/>
      <c r="EG4" s="13"/>
      <c r="EH4" s="13"/>
      <c r="EI4" s="13"/>
      <c r="EJ4" s="13"/>
      <c r="EK4" s="13"/>
      <c r="EL4" s="13"/>
      <c r="EM4" s="13"/>
      <c r="EN4" s="13"/>
      <c r="EO4" s="13"/>
      <c r="EP4" s="13"/>
      <c r="EQ4" s="13"/>
      <c r="ER4" s="13"/>
      <c r="ES4" s="13"/>
      <c r="ET4" s="13"/>
      <c r="EU4" s="13"/>
      <c r="EV4" s="13"/>
      <c r="EW4" s="13"/>
      <c r="EX4" s="13"/>
      <c r="EY4" s="13"/>
      <c r="EZ4" s="13"/>
      <c r="FA4" s="13"/>
      <c r="FB4" s="13"/>
      <c r="FC4" s="13"/>
      <c r="FD4" s="13"/>
      <c r="FE4" s="13"/>
      <c r="FF4" s="13"/>
      <c r="FG4" s="13"/>
      <c r="FH4" s="13"/>
      <c r="FI4" s="13"/>
      <c r="FJ4" s="13"/>
      <c r="FK4" s="13"/>
      <c r="FL4" s="13"/>
      <c r="FM4" s="13"/>
      <c r="FN4" s="13"/>
      <c r="FO4" s="13"/>
      <c r="FP4" s="13"/>
      <c r="FQ4" s="13"/>
      <c r="FR4" s="13"/>
      <c r="FS4" s="13"/>
      <c r="FT4" s="13"/>
      <c r="FU4" s="13"/>
      <c r="FV4" s="13"/>
      <c r="FW4" s="13"/>
      <c r="FX4" s="13"/>
      <c r="FY4" s="13"/>
      <c r="FZ4" s="13"/>
      <c r="GA4" s="13"/>
      <c r="GB4" s="13"/>
      <c r="GC4" s="13"/>
      <c r="GD4" s="13"/>
      <c r="GE4" s="13"/>
      <c r="GF4" s="13"/>
      <c r="GG4" s="13"/>
      <c r="GH4" s="13"/>
      <c r="GI4" s="13"/>
      <c r="GJ4" s="13"/>
      <c r="GK4" s="13"/>
      <c r="GL4" s="13"/>
      <c r="GM4" s="13"/>
      <c r="GN4" s="13"/>
      <c r="GO4" s="13"/>
      <c r="GP4" s="13"/>
      <c r="GQ4" s="13"/>
      <c r="GR4" s="13"/>
      <c r="GS4" s="13"/>
      <c r="GT4" s="13"/>
      <c r="GU4" s="13"/>
      <c r="GV4" s="13"/>
      <c r="GW4" s="13"/>
      <c r="GX4" s="13"/>
      <c r="GY4" s="13"/>
      <c r="GZ4" s="13"/>
      <c r="HA4" s="13"/>
      <c r="HB4" s="13"/>
      <c r="HC4" s="13"/>
      <c r="HD4" s="13"/>
      <c r="HE4" s="13"/>
      <c r="HF4" s="13"/>
      <c r="HG4" s="13"/>
      <c r="HH4" s="13"/>
      <c r="HI4" s="13"/>
      <c r="HJ4" s="13"/>
      <c r="HK4" s="13"/>
      <c r="HL4" s="13"/>
      <c r="HM4" s="13"/>
      <c r="HN4" s="13"/>
      <c r="HO4" s="13"/>
      <c r="HP4" s="13"/>
      <c r="HQ4" s="13"/>
      <c r="HR4" s="13"/>
      <c r="HS4" s="13"/>
      <c r="HT4" s="13"/>
      <c r="HU4" s="13"/>
      <c r="HV4" s="13"/>
      <c r="HW4" s="13"/>
      <c r="HX4" s="13"/>
      <c r="HY4" s="13"/>
      <c r="HZ4" s="13"/>
      <c r="IA4" s="13"/>
      <c r="IB4" s="13"/>
      <c r="IC4" s="13"/>
      <c r="ID4" s="13"/>
    </row>
    <row r="5" spans="1:238" s="5" customFormat="1" ht="66.599999999999994" customHeight="1">
      <c r="A5" s="57"/>
      <c r="B5" s="57"/>
      <c r="C5" s="21" t="s">
        <v>15</v>
      </c>
      <c r="D5" s="9" t="s">
        <v>20</v>
      </c>
      <c r="E5" s="43" t="s">
        <v>34</v>
      </c>
      <c r="F5" s="9">
        <v>24206.6</v>
      </c>
      <c r="G5" s="9">
        <v>22395.191999999999</v>
      </c>
      <c r="H5" s="9">
        <v>22395.191999999999</v>
      </c>
      <c r="I5" s="9">
        <v>14927.3</v>
      </c>
      <c r="J5" s="39">
        <f>I5/F5*100</f>
        <v>61.666239785843537</v>
      </c>
      <c r="K5" s="39">
        <f t="shared" ref="K5:K14" si="0">I5/G5*100</f>
        <v>66.654038956218812</v>
      </c>
      <c r="L5" s="39">
        <f t="shared" ref="L5:L14" si="1">I5/H5*100</f>
        <v>66.654038956218812</v>
      </c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  <c r="AE5" s="13"/>
      <c r="AF5" s="13"/>
      <c r="AG5" s="13"/>
      <c r="AH5" s="13"/>
      <c r="AI5" s="13"/>
      <c r="AJ5" s="13"/>
      <c r="AK5" s="13"/>
      <c r="AL5" s="13"/>
      <c r="AM5" s="13"/>
      <c r="AN5" s="13"/>
      <c r="AO5" s="13"/>
      <c r="AP5" s="13"/>
      <c r="AQ5" s="13"/>
      <c r="AR5" s="13"/>
      <c r="AS5" s="13"/>
      <c r="AT5" s="13"/>
      <c r="AU5" s="13"/>
      <c r="AV5" s="13"/>
      <c r="AW5" s="13"/>
      <c r="AX5" s="13"/>
      <c r="AY5" s="13"/>
      <c r="AZ5" s="13"/>
      <c r="BA5" s="13"/>
      <c r="BB5" s="13"/>
      <c r="BC5" s="13"/>
      <c r="BD5" s="13"/>
      <c r="BE5" s="13"/>
      <c r="BF5" s="13"/>
      <c r="BG5" s="13"/>
      <c r="BH5" s="13"/>
      <c r="BI5" s="13"/>
      <c r="BJ5" s="13"/>
      <c r="BK5" s="13"/>
      <c r="BL5" s="13"/>
      <c r="BM5" s="13"/>
      <c r="BN5" s="13"/>
      <c r="BO5" s="13"/>
      <c r="BP5" s="13"/>
      <c r="BQ5" s="13"/>
      <c r="BR5" s="13"/>
      <c r="BS5" s="13"/>
      <c r="BT5" s="13"/>
      <c r="BU5" s="13"/>
      <c r="BV5" s="13"/>
      <c r="BW5" s="13"/>
      <c r="BX5" s="13"/>
      <c r="BY5" s="13"/>
      <c r="BZ5" s="13"/>
      <c r="CA5" s="13"/>
      <c r="CB5" s="13"/>
      <c r="CC5" s="13"/>
      <c r="CD5" s="13"/>
      <c r="CE5" s="13"/>
      <c r="CF5" s="13"/>
      <c r="CG5" s="13"/>
      <c r="CH5" s="13"/>
      <c r="CI5" s="13"/>
      <c r="CJ5" s="13"/>
      <c r="CK5" s="13"/>
      <c r="CL5" s="13"/>
      <c r="CM5" s="13"/>
      <c r="CN5" s="13"/>
      <c r="CO5" s="13"/>
      <c r="CP5" s="13"/>
      <c r="CQ5" s="13"/>
      <c r="CR5" s="13"/>
      <c r="CS5" s="13"/>
      <c r="CT5" s="13"/>
      <c r="CU5" s="13"/>
      <c r="CV5" s="13"/>
      <c r="CW5" s="13"/>
      <c r="CX5" s="13"/>
      <c r="CY5" s="13"/>
      <c r="CZ5" s="13"/>
      <c r="DA5" s="13"/>
      <c r="DB5" s="13"/>
      <c r="DC5" s="13"/>
      <c r="DD5" s="13"/>
      <c r="DE5" s="13"/>
      <c r="DF5" s="13"/>
      <c r="DG5" s="13"/>
      <c r="DH5" s="13"/>
      <c r="DI5" s="13"/>
      <c r="DJ5" s="13"/>
      <c r="DK5" s="13"/>
      <c r="DL5" s="13"/>
      <c r="DM5" s="13"/>
      <c r="DN5" s="13"/>
      <c r="DO5" s="13"/>
      <c r="DP5" s="13"/>
      <c r="DQ5" s="13"/>
      <c r="DR5" s="13"/>
      <c r="DS5" s="13"/>
      <c r="DT5" s="13"/>
      <c r="DU5" s="13"/>
      <c r="DV5" s="13"/>
      <c r="DW5" s="13"/>
      <c r="DX5" s="13"/>
      <c r="DY5" s="13"/>
      <c r="DZ5" s="13"/>
      <c r="EA5" s="13"/>
      <c r="EB5" s="13"/>
      <c r="EC5" s="13"/>
      <c r="ED5" s="13"/>
      <c r="EE5" s="13"/>
      <c r="EF5" s="13"/>
      <c r="EG5" s="13"/>
      <c r="EH5" s="13"/>
      <c r="EI5" s="13"/>
      <c r="EJ5" s="13"/>
      <c r="EK5" s="13"/>
      <c r="EL5" s="13"/>
      <c r="EM5" s="13"/>
      <c r="EN5" s="13"/>
      <c r="EO5" s="13"/>
      <c r="EP5" s="13"/>
      <c r="EQ5" s="13"/>
      <c r="ER5" s="13"/>
      <c r="ES5" s="13"/>
      <c r="ET5" s="13"/>
      <c r="EU5" s="13"/>
      <c r="EV5" s="13"/>
      <c r="EW5" s="13"/>
      <c r="EX5" s="13"/>
      <c r="EY5" s="13"/>
      <c r="EZ5" s="13"/>
      <c r="FA5" s="13"/>
      <c r="FB5" s="13"/>
      <c r="FC5" s="13"/>
      <c r="FD5" s="13"/>
      <c r="FE5" s="13"/>
      <c r="FF5" s="13"/>
      <c r="FG5" s="13"/>
      <c r="FH5" s="13"/>
      <c r="FI5" s="13"/>
      <c r="FJ5" s="13"/>
      <c r="FK5" s="13"/>
      <c r="FL5" s="13"/>
      <c r="FM5" s="13"/>
      <c r="FN5" s="13"/>
      <c r="FO5" s="13"/>
      <c r="FP5" s="13"/>
      <c r="FQ5" s="13"/>
      <c r="FR5" s="13"/>
      <c r="FS5" s="13"/>
      <c r="FT5" s="13"/>
      <c r="FU5" s="13"/>
      <c r="FV5" s="13"/>
      <c r="FW5" s="13"/>
      <c r="FX5" s="13"/>
      <c r="FY5" s="13"/>
      <c r="FZ5" s="13"/>
      <c r="GA5" s="13"/>
      <c r="GB5" s="13"/>
      <c r="GC5" s="13"/>
      <c r="GD5" s="13"/>
      <c r="GE5" s="13"/>
      <c r="GF5" s="13"/>
      <c r="GG5" s="13"/>
      <c r="GH5" s="13"/>
      <c r="GI5" s="13"/>
      <c r="GJ5" s="13"/>
      <c r="GK5" s="13"/>
      <c r="GL5" s="13"/>
      <c r="GM5" s="13"/>
      <c r="GN5" s="13"/>
      <c r="GO5" s="13"/>
      <c r="GP5" s="13"/>
      <c r="GQ5" s="13"/>
      <c r="GR5" s="13"/>
      <c r="GS5" s="13"/>
      <c r="GT5" s="13"/>
      <c r="GU5" s="13"/>
      <c r="GV5" s="13"/>
      <c r="GW5" s="13"/>
      <c r="GX5" s="13"/>
      <c r="GY5" s="13"/>
      <c r="GZ5" s="13"/>
      <c r="HA5" s="13"/>
      <c r="HB5" s="13"/>
      <c r="HC5" s="13"/>
      <c r="HD5" s="13"/>
      <c r="HE5" s="13"/>
      <c r="HF5" s="13"/>
      <c r="HG5" s="13"/>
      <c r="HH5" s="13"/>
      <c r="HI5" s="13"/>
      <c r="HJ5" s="13"/>
      <c r="HK5" s="13"/>
      <c r="HL5" s="13"/>
      <c r="HM5" s="13"/>
      <c r="HN5" s="13"/>
      <c r="HO5" s="13"/>
      <c r="HP5" s="13"/>
      <c r="HQ5" s="13"/>
      <c r="HR5" s="13"/>
      <c r="HS5" s="13"/>
      <c r="HT5" s="13"/>
      <c r="HU5" s="13"/>
      <c r="HV5" s="13"/>
      <c r="HW5" s="13"/>
      <c r="HX5" s="13"/>
      <c r="HY5" s="13"/>
      <c r="HZ5" s="13"/>
      <c r="IA5" s="13"/>
      <c r="IB5" s="13"/>
      <c r="IC5" s="13"/>
      <c r="ID5" s="13"/>
    </row>
    <row r="6" spans="1:238" s="5" customFormat="1" ht="222" customHeight="1">
      <c r="A6" s="57"/>
      <c r="B6" s="57"/>
      <c r="C6" s="23" t="s">
        <v>16</v>
      </c>
      <c r="D6" s="9" t="s">
        <v>20</v>
      </c>
      <c r="E6" s="43" t="s">
        <v>46</v>
      </c>
      <c r="F6" s="9">
        <v>0</v>
      </c>
      <c r="G6" s="9">
        <v>200</v>
      </c>
      <c r="H6" s="9">
        <v>200</v>
      </c>
      <c r="I6" s="9">
        <v>200</v>
      </c>
      <c r="J6" s="39">
        <v>0</v>
      </c>
      <c r="K6" s="39">
        <f>I6/G6*100</f>
        <v>100</v>
      </c>
      <c r="L6" s="39">
        <f>I6/H6*100</f>
        <v>100</v>
      </c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  <c r="AB6" s="13"/>
      <c r="AC6" s="13"/>
      <c r="AD6" s="13"/>
      <c r="AE6" s="13"/>
      <c r="AF6" s="13"/>
      <c r="AG6" s="13"/>
      <c r="AH6" s="13"/>
      <c r="AI6" s="13"/>
      <c r="AJ6" s="13"/>
      <c r="AK6" s="13"/>
      <c r="AL6" s="13"/>
      <c r="AM6" s="13"/>
      <c r="AN6" s="13"/>
      <c r="AO6" s="13"/>
      <c r="AP6" s="13"/>
      <c r="AQ6" s="13"/>
      <c r="AR6" s="13"/>
      <c r="AS6" s="13"/>
      <c r="AT6" s="13"/>
      <c r="AU6" s="13"/>
      <c r="AV6" s="13"/>
      <c r="AW6" s="13"/>
      <c r="AX6" s="13"/>
      <c r="AY6" s="13"/>
      <c r="AZ6" s="13"/>
      <c r="BA6" s="13"/>
      <c r="BB6" s="13"/>
      <c r="BC6" s="13"/>
      <c r="BD6" s="13"/>
      <c r="BE6" s="13"/>
      <c r="BF6" s="13"/>
      <c r="BG6" s="13"/>
      <c r="BH6" s="13"/>
      <c r="BI6" s="13"/>
      <c r="BJ6" s="13"/>
      <c r="BK6" s="13"/>
      <c r="BL6" s="13"/>
      <c r="BM6" s="13"/>
      <c r="BN6" s="13"/>
      <c r="BO6" s="13"/>
      <c r="BP6" s="13"/>
      <c r="BQ6" s="13"/>
      <c r="BR6" s="13"/>
      <c r="BS6" s="13"/>
      <c r="BT6" s="13"/>
      <c r="BU6" s="13"/>
      <c r="BV6" s="13"/>
      <c r="BW6" s="13"/>
      <c r="BX6" s="13"/>
      <c r="BY6" s="13"/>
      <c r="BZ6" s="13"/>
      <c r="CA6" s="13"/>
      <c r="CB6" s="13"/>
      <c r="CC6" s="13"/>
      <c r="CD6" s="13"/>
      <c r="CE6" s="13"/>
      <c r="CF6" s="13"/>
      <c r="CG6" s="13"/>
      <c r="CH6" s="13"/>
      <c r="CI6" s="13"/>
      <c r="CJ6" s="13"/>
      <c r="CK6" s="13"/>
      <c r="CL6" s="13"/>
      <c r="CM6" s="13"/>
      <c r="CN6" s="13"/>
      <c r="CO6" s="13"/>
      <c r="CP6" s="13"/>
      <c r="CQ6" s="13"/>
      <c r="CR6" s="13"/>
      <c r="CS6" s="13"/>
      <c r="CT6" s="13"/>
      <c r="CU6" s="13"/>
      <c r="CV6" s="13"/>
      <c r="CW6" s="13"/>
      <c r="CX6" s="13"/>
      <c r="CY6" s="13"/>
      <c r="CZ6" s="13"/>
      <c r="DA6" s="13"/>
      <c r="DB6" s="13"/>
      <c r="DC6" s="13"/>
      <c r="DD6" s="13"/>
      <c r="DE6" s="13"/>
      <c r="DF6" s="13"/>
      <c r="DG6" s="13"/>
      <c r="DH6" s="13"/>
      <c r="DI6" s="13"/>
      <c r="DJ6" s="13"/>
      <c r="DK6" s="13"/>
      <c r="DL6" s="13"/>
      <c r="DM6" s="13"/>
      <c r="DN6" s="13"/>
      <c r="DO6" s="13"/>
      <c r="DP6" s="13"/>
      <c r="DQ6" s="13"/>
      <c r="DR6" s="13"/>
      <c r="DS6" s="13"/>
      <c r="DT6" s="13"/>
      <c r="DU6" s="13"/>
      <c r="DV6" s="13"/>
      <c r="DW6" s="13"/>
      <c r="DX6" s="13"/>
      <c r="DY6" s="13"/>
      <c r="DZ6" s="13"/>
      <c r="EA6" s="13"/>
      <c r="EB6" s="13"/>
      <c r="EC6" s="13"/>
      <c r="ED6" s="13"/>
      <c r="EE6" s="13"/>
      <c r="EF6" s="13"/>
      <c r="EG6" s="13"/>
      <c r="EH6" s="13"/>
      <c r="EI6" s="13"/>
      <c r="EJ6" s="13"/>
      <c r="EK6" s="13"/>
      <c r="EL6" s="13"/>
      <c r="EM6" s="13"/>
      <c r="EN6" s="13"/>
      <c r="EO6" s="13"/>
      <c r="EP6" s="13"/>
      <c r="EQ6" s="13"/>
      <c r="ER6" s="13"/>
      <c r="ES6" s="13"/>
      <c r="ET6" s="13"/>
      <c r="EU6" s="13"/>
      <c r="EV6" s="13"/>
      <c r="EW6" s="13"/>
      <c r="EX6" s="13"/>
      <c r="EY6" s="13"/>
      <c r="EZ6" s="13"/>
      <c r="FA6" s="13"/>
      <c r="FB6" s="13"/>
      <c r="FC6" s="13"/>
      <c r="FD6" s="13"/>
      <c r="FE6" s="13"/>
      <c r="FF6" s="13"/>
      <c r="FG6" s="13"/>
      <c r="FH6" s="13"/>
      <c r="FI6" s="13"/>
      <c r="FJ6" s="13"/>
      <c r="FK6" s="13"/>
      <c r="FL6" s="13"/>
      <c r="FM6" s="13"/>
      <c r="FN6" s="13"/>
      <c r="FO6" s="13"/>
      <c r="FP6" s="13"/>
      <c r="FQ6" s="13"/>
      <c r="FR6" s="13"/>
      <c r="FS6" s="13"/>
      <c r="FT6" s="13"/>
      <c r="FU6" s="13"/>
      <c r="FV6" s="13"/>
      <c r="FW6" s="13"/>
      <c r="FX6" s="13"/>
      <c r="FY6" s="13"/>
      <c r="FZ6" s="13"/>
      <c r="GA6" s="13"/>
      <c r="GB6" s="13"/>
      <c r="GC6" s="13"/>
      <c r="GD6" s="13"/>
      <c r="GE6" s="13"/>
      <c r="GF6" s="13"/>
      <c r="GG6" s="13"/>
      <c r="GH6" s="13"/>
      <c r="GI6" s="13"/>
      <c r="GJ6" s="13"/>
      <c r="GK6" s="13"/>
      <c r="GL6" s="13"/>
      <c r="GM6" s="13"/>
      <c r="GN6" s="13"/>
      <c r="GO6" s="13"/>
      <c r="GP6" s="13"/>
      <c r="GQ6" s="13"/>
      <c r="GR6" s="13"/>
      <c r="GS6" s="13"/>
      <c r="GT6" s="13"/>
      <c r="GU6" s="13"/>
      <c r="GV6" s="13"/>
      <c r="GW6" s="13"/>
      <c r="GX6" s="13"/>
      <c r="GY6" s="13"/>
      <c r="GZ6" s="13"/>
      <c r="HA6" s="13"/>
      <c r="HB6" s="13"/>
      <c r="HC6" s="13"/>
      <c r="HD6" s="13"/>
      <c r="HE6" s="13"/>
      <c r="HF6" s="13"/>
      <c r="HG6" s="13"/>
      <c r="HH6" s="13"/>
      <c r="HI6" s="13"/>
      <c r="HJ6" s="13"/>
      <c r="HK6" s="13"/>
      <c r="HL6" s="13"/>
      <c r="HM6" s="13"/>
      <c r="HN6" s="13"/>
      <c r="HO6" s="13"/>
      <c r="HP6" s="13"/>
      <c r="HQ6" s="13"/>
      <c r="HR6" s="13"/>
      <c r="HS6" s="13"/>
      <c r="HT6" s="13"/>
      <c r="HU6" s="13"/>
      <c r="HV6" s="13"/>
      <c r="HW6" s="13"/>
      <c r="HX6" s="13"/>
      <c r="HY6" s="13"/>
      <c r="HZ6" s="13"/>
      <c r="IA6" s="13"/>
      <c r="IB6" s="13"/>
      <c r="IC6" s="13"/>
      <c r="ID6" s="13"/>
    </row>
    <row r="7" spans="1:238" s="5" customFormat="1" ht="82.5" customHeight="1">
      <c r="A7" s="57"/>
      <c r="B7" s="57"/>
      <c r="C7" s="7" t="s">
        <v>17</v>
      </c>
      <c r="D7" s="9" t="s">
        <v>20</v>
      </c>
      <c r="E7" s="43" t="s">
        <v>35</v>
      </c>
      <c r="F7" s="44">
        <v>0</v>
      </c>
      <c r="G7" s="44">
        <v>0</v>
      </c>
      <c r="H7" s="44">
        <v>0</v>
      </c>
      <c r="I7" s="44">
        <v>0</v>
      </c>
      <c r="J7" s="44">
        <v>0</v>
      </c>
      <c r="K7" s="44">
        <v>0</v>
      </c>
      <c r="L7" s="44">
        <v>0</v>
      </c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3"/>
      <c r="AA7" s="13"/>
      <c r="AB7" s="13"/>
      <c r="AC7" s="13"/>
      <c r="AD7" s="13"/>
      <c r="AE7" s="13"/>
      <c r="AF7" s="13"/>
      <c r="AG7" s="13"/>
      <c r="AH7" s="13"/>
      <c r="AI7" s="13"/>
      <c r="AJ7" s="13"/>
      <c r="AK7" s="13"/>
      <c r="AL7" s="13"/>
      <c r="AM7" s="13"/>
      <c r="AN7" s="13"/>
      <c r="AO7" s="13"/>
      <c r="AP7" s="13"/>
      <c r="AQ7" s="13"/>
      <c r="AR7" s="13"/>
      <c r="AS7" s="26"/>
      <c r="AT7" s="10"/>
      <c r="AU7" s="10"/>
      <c r="AV7" s="10"/>
      <c r="AW7" s="10"/>
      <c r="AX7" s="10"/>
      <c r="AY7" s="10"/>
      <c r="AZ7" s="10"/>
      <c r="BA7" s="10"/>
      <c r="BB7" s="10"/>
      <c r="BC7" s="10"/>
      <c r="BD7" s="10"/>
      <c r="BE7" s="10"/>
      <c r="BF7" s="10"/>
      <c r="BG7" s="10"/>
      <c r="BH7" s="10"/>
      <c r="BI7" s="10"/>
      <c r="BJ7" s="10"/>
      <c r="BK7" s="10"/>
      <c r="BL7" s="10"/>
      <c r="BM7" s="10"/>
      <c r="BN7" s="10"/>
      <c r="BO7" s="10"/>
      <c r="BP7" s="10"/>
      <c r="BQ7" s="10"/>
      <c r="BR7" s="10"/>
      <c r="BS7" s="10"/>
      <c r="BT7" s="10"/>
      <c r="BU7" s="10"/>
      <c r="BV7" s="10"/>
      <c r="BW7" s="10"/>
      <c r="BX7" s="10"/>
      <c r="BY7" s="10"/>
      <c r="BZ7" s="10"/>
      <c r="CA7" s="10"/>
      <c r="CB7" s="10"/>
      <c r="CC7" s="10"/>
      <c r="CD7" s="10"/>
      <c r="CE7" s="10"/>
      <c r="CF7" s="10"/>
      <c r="CG7" s="10"/>
      <c r="CH7" s="10"/>
      <c r="CI7" s="10"/>
      <c r="CJ7" s="10"/>
      <c r="CK7" s="10"/>
      <c r="CL7" s="10"/>
      <c r="CM7" s="10"/>
      <c r="CN7" s="10"/>
      <c r="CO7" s="10"/>
      <c r="CP7" s="10"/>
      <c r="CQ7" s="10"/>
      <c r="CR7" s="10"/>
      <c r="CS7" s="10"/>
      <c r="CT7" s="10"/>
      <c r="CU7" s="10"/>
      <c r="CV7" s="10"/>
      <c r="CW7" s="10"/>
      <c r="CX7" s="10"/>
      <c r="CY7" s="10"/>
      <c r="CZ7" s="10"/>
      <c r="DA7" s="10"/>
      <c r="DB7" s="10"/>
      <c r="DC7" s="10"/>
      <c r="DD7" s="10"/>
      <c r="DE7" s="10"/>
      <c r="DF7" s="10"/>
      <c r="DG7" s="10"/>
      <c r="DH7" s="10"/>
      <c r="DI7" s="10"/>
      <c r="DJ7" s="10"/>
      <c r="DK7" s="10"/>
      <c r="DL7" s="10"/>
      <c r="DM7" s="10"/>
      <c r="DN7" s="10"/>
      <c r="DO7" s="10"/>
      <c r="DP7" s="10"/>
      <c r="DQ7" s="10"/>
      <c r="DR7" s="10"/>
      <c r="DS7" s="10"/>
      <c r="DT7" s="10"/>
      <c r="DU7" s="10"/>
      <c r="DV7" s="10"/>
      <c r="DW7" s="10"/>
      <c r="DX7" s="10"/>
      <c r="DY7" s="10"/>
      <c r="DZ7" s="10"/>
      <c r="EA7" s="10"/>
      <c r="EB7" s="10"/>
      <c r="EC7" s="10"/>
      <c r="ED7" s="10"/>
      <c r="EE7" s="10"/>
      <c r="EF7" s="10"/>
      <c r="EG7" s="10"/>
      <c r="EH7" s="10"/>
      <c r="EI7" s="10"/>
      <c r="EJ7" s="10"/>
      <c r="EK7" s="10"/>
      <c r="EL7" s="10"/>
      <c r="EM7" s="10"/>
      <c r="EN7" s="10"/>
      <c r="EO7" s="10"/>
      <c r="EP7" s="10"/>
      <c r="EQ7" s="10"/>
      <c r="ER7" s="10"/>
      <c r="ES7" s="10"/>
      <c r="ET7" s="10"/>
      <c r="EU7" s="10"/>
      <c r="EV7" s="10"/>
      <c r="EW7" s="10"/>
      <c r="EX7" s="10"/>
      <c r="EY7" s="10"/>
      <c r="EZ7" s="10"/>
      <c r="FA7" s="10"/>
      <c r="FB7" s="10"/>
      <c r="FC7" s="10"/>
      <c r="FD7" s="10"/>
      <c r="FE7" s="10"/>
      <c r="FF7" s="10"/>
      <c r="FG7" s="10"/>
      <c r="FH7" s="10"/>
      <c r="FI7" s="10"/>
      <c r="FJ7" s="10"/>
      <c r="FK7" s="10"/>
      <c r="FL7" s="10"/>
      <c r="FM7" s="10"/>
      <c r="FN7" s="10"/>
      <c r="FO7" s="10"/>
      <c r="FP7" s="10"/>
      <c r="FQ7" s="10"/>
      <c r="FR7" s="10"/>
      <c r="FS7" s="10"/>
      <c r="FT7" s="10"/>
      <c r="FU7" s="10"/>
      <c r="FV7" s="10"/>
      <c r="FW7" s="10"/>
      <c r="FX7" s="10"/>
      <c r="FY7" s="10"/>
      <c r="FZ7" s="10"/>
      <c r="GA7" s="10"/>
      <c r="GB7" s="10"/>
      <c r="GC7" s="10"/>
      <c r="GD7" s="10"/>
      <c r="GE7" s="10"/>
      <c r="GF7" s="10"/>
      <c r="GG7" s="10"/>
      <c r="GH7" s="10"/>
      <c r="GI7" s="10"/>
      <c r="GJ7" s="10"/>
      <c r="GK7" s="10"/>
      <c r="GL7" s="10"/>
      <c r="GM7" s="10"/>
      <c r="GN7" s="10"/>
      <c r="GO7" s="10"/>
      <c r="GP7" s="10"/>
      <c r="GQ7" s="10"/>
      <c r="GR7" s="10"/>
      <c r="GS7" s="10"/>
      <c r="GT7" s="10"/>
      <c r="GU7" s="10"/>
      <c r="GV7" s="10"/>
      <c r="GW7" s="10"/>
      <c r="GX7" s="10"/>
      <c r="GY7" s="10"/>
      <c r="GZ7" s="10"/>
      <c r="HA7" s="10"/>
      <c r="HB7" s="10"/>
      <c r="HC7" s="10"/>
      <c r="HD7" s="10"/>
      <c r="HE7" s="10"/>
      <c r="HF7" s="10"/>
      <c r="HG7" s="10"/>
      <c r="HH7" s="10"/>
      <c r="HI7" s="10"/>
      <c r="HJ7" s="10"/>
      <c r="HK7" s="10"/>
      <c r="HL7" s="10"/>
      <c r="HM7" s="10"/>
      <c r="HN7" s="10"/>
      <c r="HO7" s="10"/>
      <c r="HP7" s="10"/>
      <c r="HQ7" s="10"/>
      <c r="HR7" s="10"/>
      <c r="HS7" s="10"/>
      <c r="HT7" s="10"/>
      <c r="HU7" s="10"/>
      <c r="HV7" s="10"/>
      <c r="HW7" s="10"/>
      <c r="HX7" s="10"/>
      <c r="HY7" s="10"/>
      <c r="HZ7" s="10"/>
      <c r="IA7" s="10"/>
      <c r="IB7" s="10"/>
      <c r="IC7" s="10"/>
      <c r="ID7" s="10"/>
    </row>
    <row r="8" spans="1:238" s="5" customFormat="1" ht="153.75" customHeight="1">
      <c r="A8" s="57"/>
      <c r="B8" s="57"/>
      <c r="C8" s="8" t="s">
        <v>45</v>
      </c>
      <c r="D8" s="9" t="s">
        <v>20</v>
      </c>
      <c r="E8" s="43" t="s">
        <v>36</v>
      </c>
      <c r="F8" s="9">
        <v>5353.5</v>
      </c>
      <c r="G8" s="9">
        <v>4582.1000000000004</v>
      </c>
      <c r="H8" s="9">
        <v>4582.1000000000004</v>
      </c>
      <c r="I8" s="9">
        <v>4582.1000000000004</v>
      </c>
      <c r="J8" s="39">
        <f t="shared" ref="J8:J14" si="2">I8/F8*100</f>
        <v>85.59073503315588</v>
      </c>
      <c r="K8" s="39">
        <f t="shared" si="0"/>
        <v>100</v>
      </c>
      <c r="L8" s="39">
        <f t="shared" si="1"/>
        <v>100</v>
      </c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13"/>
      <c r="Z8" s="13"/>
      <c r="AA8" s="13"/>
      <c r="AB8" s="13"/>
      <c r="AC8" s="13"/>
      <c r="AD8" s="13"/>
      <c r="AE8" s="13"/>
      <c r="AF8" s="13"/>
      <c r="AG8" s="13"/>
      <c r="AH8" s="13"/>
      <c r="AI8" s="13"/>
      <c r="AJ8" s="13"/>
      <c r="AK8" s="13"/>
      <c r="AL8" s="13"/>
      <c r="AM8" s="13"/>
      <c r="AN8" s="13"/>
      <c r="AO8" s="13"/>
      <c r="AP8" s="13"/>
      <c r="AQ8" s="13"/>
      <c r="AR8" s="13"/>
      <c r="AS8" s="14"/>
    </row>
    <row r="9" spans="1:238" s="5" customFormat="1" ht="78" customHeight="1">
      <c r="A9" s="58"/>
      <c r="B9" s="58"/>
      <c r="C9" s="23" t="s">
        <v>18</v>
      </c>
      <c r="D9" s="9" t="s">
        <v>20</v>
      </c>
      <c r="E9" s="43" t="s">
        <v>37</v>
      </c>
      <c r="F9" s="9">
        <v>82213.100000000006</v>
      </c>
      <c r="G9" s="9">
        <v>3149.36</v>
      </c>
      <c r="H9" s="9">
        <v>3149.36</v>
      </c>
      <c r="I9" s="39">
        <v>1880</v>
      </c>
      <c r="J9" s="39">
        <f>I9/F9*100</f>
        <v>2.2867401910401139</v>
      </c>
      <c r="K9" s="39">
        <f>I9/G9*100</f>
        <v>59.694668123047222</v>
      </c>
      <c r="L9" s="39">
        <f>I9/H9*100</f>
        <v>59.694668123047222</v>
      </c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  <c r="AF9" s="13"/>
      <c r="AG9" s="13"/>
      <c r="AH9" s="13"/>
      <c r="AI9" s="13"/>
      <c r="AJ9" s="13"/>
      <c r="AK9" s="13"/>
      <c r="AL9" s="13"/>
      <c r="AM9" s="13"/>
      <c r="AN9" s="13"/>
      <c r="AO9" s="13"/>
      <c r="AP9" s="13"/>
      <c r="AQ9" s="13"/>
      <c r="AR9" s="13"/>
      <c r="AS9" s="14"/>
    </row>
    <row r="10" spans="1:238" s="5" customFormat="1" ht="87" customHeight="1">
      <c r="A10" s="21"/>
      <c r="B10" s="21"/>
      <c r="C10" s="23" t="s">
        <v>32</v>
      </c>
      <c r="D10" s="9" t="s">
        <v>20</v>
      </c>
      <c r="E10" s="43" t="s">
        <v>44</v>
      </c>
      <c r="F10" s="9">
        <v>3891</v>
      </c>
      <c r="G10" s="44">
        <v>0</v>
      </c>
      <c r="H10" s="44">
        <v>0</v>
      </c>
      <c r="I10" s="44">
        <v>0</v>
      </c>
      <c r="J10" s="44">
        <v>0</v>
      </c>
      <c r="K10" s="44">
        <v>0</v>
      </c>
      <c r="L10" s="44">
        <v>0</v>
      </c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13"/>
      <c r="Z10" s="13"/>
      <c r="AA10" s="13"/>
      <c r="AB10" s="13"/>
      <c r="AC10" s="13"/>
      <c r="AD10" s="13"/>
      <c r="AE10" s="13"/>
      <c r="AF10" s="13"/>
      <c r="AG10" s="13"/>
      <c r="AH10" s="13"/>
      <c r="AI10" s="13"/>
      <c r="AJ10" s="13"/>
      <c r="AK10" s="13"/>
      <c r="AL10" s="13"/>
      <c r="AM10" s="13"/>
      <c r="AN10" s="13"/>
      <c r="AO10" s="13"/>
      <c r="AP10" s="13"/>
      <c r="AQ10" s="13"/>
      <c r="AR10" s="13"/>
      <c r="AS10" s="14"/>
    </row>
    <row r="11" spans="1:238" s="5" customFormat="1" ht="117.75" customHeight="1">
      <c r="A11" s="21"/>
      <c r="B11" s="21"/>
      <c r="C11" s="23" t="s">
        <v>31</v>
      </c>
      <c r="D11" s="9" t="s">
        <v>20</v>
      </c>
      <c r="E11" s="43" t="s">
        <v>38</v>
      </c>
      <c r="F11" s="9">
        <v>15420.9</v>
      </c>
      <c r="G11" s="9">
        <v>651.79999999999995</v>
      </c>
      <c r="H11" s="9">
        <v>651.79999999999995</v>
      </c>
      <c r="I11" s="44">
        <v>0</v>
      </c>
      <c r="J11" s="44">
        <f t="shared" si="2"/>
        <v>0</v>
      </c>
      <c r="K11" s="44">
        <f t="shared" si="0"/>
        <v>0</v>
      </c>
      <c r="L11" s="44">
        <f t="shared" si="1"/>
        <v>0</v>
      </c>
      <c r="M11" s="13"/>
      <c r="N11" s="13"/>
      <c r="O11" s="13"/>
      <c r="P11" s="13"/>
      <c r="Q11" s="13"/>
      <c r="R11" s="13"/>
      <c r="S11" s="13"/>
      <c r="T11" s="13"/>
      <c r="U11" s="13"/>
      <c r="V11" s="13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3"/>
      <c r="AH11" s="13"/>
      <c r="AI11" s="13"/>
      <c r="AJ11" s="13"/>
      <c r="AK11" s="13"/>
      <c r="AL11" s="13"/>
      <c r="AM11" s="13"/>
      <c r="AN11" s="13"/>
      <c r="AO11" s="13"/>
      <c r="AP11" s="13"/>
      <c r="AQ11" s="13"/>
      <c r="AR11" s="13"/>
      <c r="AS11" s="14"/>
    </row>
    <row r="12" spans="1:238" s="5" customFormat="1" ht="99.75" customHeight="1">
      <c r="A12" s="21"/>
      <c r="B12" s="21"/>
      <c r="C12" s="23" t="s">
        <v>33</v>
      </c>
      <c r="D12" s="9" t="s">
        <v>20</v>
      </c>
      <c r="E12" s="43" t="s">
        <v>39</v>
      </c>
      <c r="F12" s="9">
        <v>2000</v>
      </c>
      <c r="G12" s="9">
        <v>36997.300000000003</v>
      </c>
      <c r="H12" s="9">
        <v>36997.300000000003</v>
      </c>
      <c r="I12" s="39">
        <v>36997.300000000003</v>
      </c>
      <c r="J12" s="39">
        <f t="shared" si="2"/>
        <v>1849.8650000000002</v>
      </c>
      <c r="K12" s="39">
        <f t="shared" si="0"/>
        <v>100</v>
      </c>
      <c r="L12" s="39">
        <f t="shared" si="1"/>
        <v>100</v>
      </c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  <c r="AB12" s="13"/>
      <c r="AC12" s="13"/>
      <c r="AD12" s="13"/>
      <c r="AE12" s="13"/>
      <c r="AF12" s="13"/>
      <c r="AG12" s="13"/>
      <c r="AH12" s="13"/>
      <c r="AI12" s="13"/>
      <c r="AJ12" s="13"/>
      <c r="AK12" s="13"/>
      <c r="AL12" s="13"/>
      <c r="AM12" s="13"/>
      <c r="AN12" s="13"/>
      <c r="AO12" s="13"/>
      <c r="AP12" s="13"/>
      <c r="AQ12" s="13"/>
      <c r="AR12" s="13"/>
      <c r="AS12" s="14"/>
    </row>
    <row r="13" spans="1:238" s="5" customFormat="1" ht="15.75">
      <c r="A13" s="24" t="s">
        <v>6</v>
      </c>
      <c r="B13" s="24"/>
      <c r="C13" s="25"/>
      <c r="D13" s="25"/>
      <c r="E13" s="25"/>
      <c r="F13" s="31">
        <f>SUM(F14:F15)</f>
        <v>158566.80000000002</v>
      </c>
      <c r="G13" s="31">
        <f>SUM(G14:G15)</f>
        <v>99531.852000000014</v>
      </c>
      <c r="H13" s="31">
        <f>SUM(H14:H15)</f>
        <v>99531.852000000014</v>
      </c>
      <c r="I13" s="31">
        <f>SUM(I14:I15)</f>
        <v>90142.1</v>
      </c>
      <c r="J13" s="45">
        <f t="shared" si="2"/>
        <v>56.848028717234619</v>
      </c>
      <c r="K13" s="45">
        <f t="shared" si="0"/>
        <v>90.566083307683243</v>
      </c>
      <c r="L13" s="45">
        <f t="shared" si="1"/>
        <v>90.566083307683243</v>
      </c>
      <c r="M13" s="15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3"/>
      <c r="AF13" s="13"/>
      <c r="AG13" s="13"/>
      <c r="AH13" s="13"/>
      <c r="AI13" s="13"/>
      <c r="AJ13" s="13"/>
      <c r="AK13" s="13"/>
      <c r="AL13" s="13"/>
      <c r="AM13" s="13"/>
      <c r="AN13" s="13"/>
      <c r="AO13" s="13"/>
      <c r="AP13" s="13"/>
      <c r="AQ13" s="13"/>
      <c r="AR13" s="13"/>
      <c r="AS13" s="14"/>
    </row>
    <row r="14" spans="1:238" s="5" customFormat="1" ht="25.5">
      <c r="A14" s="24"/>
      <c r="B14" s="24"/>
      <c r="C14" s="25"/>
      <c r="D14" s="1" t="s">
        <v>20</v>
      </c>
      <c r="E14" s="25"/>
      <c r="F14" s="31">
        <f>SUM(F4:F12)</f>
        <v>158566.80000000002</v>
      </c>
      <c r="G14" s="31">
        <f t="shared" ref="G14:H14" si="3">SUM(G4:G12)</f>
        <v>99531.852000000014</v>
      </c>
      <c r="H14" s="31">
        <f t="shared" si="3"/>
        <v>99531.852000000014</v>
      </c>
      <c r="I14" s="31">
        <f>SUM(I4:I12)</f>
        <v>90142.1</v>
      </c>
      <c r="J14" s="45">
        <f t="shared" si="2"/>
        <v>56.848028717234619</v>
      </c>
      <c r="K14" s="45">
        <f t="shared" si="0"/>
        <v>90.566083307683243</v>
      </c>
      <c r="L14" s="45">
        <f t="shared" si="1"/>
        <v>90.566083307683243</v>
      </c>
      <c r="M14" s="15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3"/>
      <c r="AF14" s="13"/>
      <c r="AG14" s="13"/>
      <c r="AH14" s="13"/>
      <c r="AI14" s="13"/>
      <c r="AJ14" s="13"/>
      <c r="AK14" s="13"/>
      <c r="AL14" s="13"/>
      <c r="AM14" s="13"/>
      <c r="AN14" s="13"/>
      <c r="AO14" s="13"/>
      <c r="AP14" s="13"/>
      <c r="AQ14" s="13"/>
      <c r="AR14" s="13"/>
      <c r="AS14" s="14"/>
    </row>
    <row r="15" spans="1:238" s="5" customFormat="1" ht="25.5">
      <c r="A15" s="24"/>
      <c r="B15" s="24"/>
      <c r="C15" s="25"/>
      <c r="D15" s="1" t="s">
        <v>19</v>
      </c>
      <c r="E15" s="25"/>
      <c r="F15" s="31">
        <v>0</v>
      </c>
      <c r="G15" s="31">
        <v>0</v>
      </c>
      <c r="H15" s="31">
        <v>0</v>
      </c>
      <c r="I15" s="31">
        <v>0</v>
      </c>
      <c r="J15" s="46">
        <v>0</v>
      </c>
      <c r="K15" s="46">
        <v>0</v>
      </c>
      <c r="L15" s="46">
        <v>0</v>
      </c>
      <c r="M15" s="15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  <c r="AA15" s="13"/>
      <c r="AB15" s="13"/>
      <c r="AC15" s="13"/>
      <c r="AD15" s="13"/>
      <c r="AE15" s="13"/>
      <c r="AF15" s="13"/>
      <c r="AG15" s="13"/>
      <c r="AH15" s="13"/>
      <c r="AI15" s="13"/>
      <c r="AJ15" s="13"/>
      <c r="AK15" s="13"/>
      <c r="AL15" s="13"/>
      <c r="AM15" s="13"/>
      <c r="AN15" s="13"/>
      <c r="AO15" s="13"/>
      <c r="AP15" s="13"/>
      <c r="AQ15" s="13"/>
      <c r="AR15" s="13"/>
      <c r="AS15" s="14"/>
    </row>
    <row r="16" spans="1:238" s="5" customFormat="1" ht="45.6" customHeight="1">
      <c r="A16" s="53" t="s">
        <v>12</v>
      </c>
      <c r="B16" s="54"/>
      <c r="C16" s="54"/>
      <c r="D16" s="54"/>
      <c r="E16" s="54"/>
      <c r="F16" s="54"/>
      <c r="G16" s="54"/>
      <c r="H16" s="54"/>
      <c r="I16" s="54"/>
      <c r="J16" s="54"/>
      <c r="K16" s="54"/>
      <c r="L16" s="55"/>
      <c r="M16" s="15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13"/>
      <c r="AE16" s="13"/>
      <c r="AF16" s="13"/>
      <c r="AG16" s="13"/>
      <c r="AH16" s="13"/>
      <c r="AI16" s="13"/>
      <c r="AJ16" s="13"/>
      <c r="AK16" s="13"/>
      <c r="AL16" s="13"/>
      <c r="AM16" s="13"/>
      <c r="AN16" s="13"/>
      <c r="AO16" s="13"/>
      <c r="AP16" s="13"/>
      <c r="AQ16" s="13"/>
      <c r="AR16" s="13"/>
      <c r="AS16" s="14"/>
    </row>
  </sheetData>
  <mergeCells count="4">
    <mergeCell ref="A3:L3"/>
    <mergeCell ref="A16:L16"/>
    <mergeCell ref="A4:A9"/>
    <mergeCell ref="B4:B9"/>
  </mergeCells>
  <phoneticPr fontId="0" type="noConversion"/>
  <printOptions horizontalCentered="1" verticalCentered="1"/>
  <pageMargins left="0.35433070866141736" right="0.35433070866141736" top="0.78740157480314965" bottom="0.78740157480314965" header="0.31496062992125984" footer="0.31496062992125984"/>
  <pageSetup paperSize="9" scale="71" fitToHeight="2" orientation="landscape" r:id="rId1"/>
  <headerFooter alignWithMargins="0">
    <oddHeader xml:space="preserve">&amp;C&amp;"Times New Roman,полужирный"&amp;12Информация о реализации муниципальной программы "Управление муниципальными финансами и обеспечение сбалансированности бюджета ЗГО" за 2022 год
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L31"/>
  <sheetViews>
    <sheetView tabSelected="1" zoomScale="80" zoomScaleNormal="80" workbookViewId="0">
      <pane xSplit="1" ySplit="2" topLeftCell="B18" activePane="bottomRight" state="frozen"/>
      <selection pane="topRight" activeCell="B1" sqref="B1"/>
      <selection pane="bottomLeft" activeCell="A2" sqref="A2"/>
      <selection pane="bottomRight" activeCell="H19" sqref="H19"/>
    </sheetView>
  </sheetViews>
  <sheetFormatPr defaultRowHeight="12.75"/>
  <cols>
    <col min="1" max="1" width="13.42578125" customWidth="1"/>
    <col min="2" max="2" width="13.140625" customWidth="1"/>
    <col min="3" max="3" width="30.7109375" style="20" customWidth="1"/>
    <col min="4" max="4" width="9.28515625" style="20" customWidth="1"/>
    <col min="5" max="5" width="15.28515625" style="20" customWidth="1"/>
    <col min="6" max="6" width="15" style="20" customWidth="1"/>
    <col min="7" max="8" width="17.28515625" style="20" customWidth="1"/>
    <col min="9" max="9" width="17.7109375" style="20" customWidth="1"/>
    <col min="10" max="10" width="23.85546875" style="20" customWidth="1"/>
    <col min="11" max="11" width="17.7109375" style="20" customWidth="1"/>
    <col min="12" max="12" width="44.28515625" customWidth="1"/>
  </cols>
  <sheetData>
    <row r="1" spans="1:12" ht="48.6" customHeight="1">
      <c r="C1" s="60" t="s">
        <v>75</v>
      </c>
      <c r="D1" s="60"/>
      <c r="E1" s="60"/>
      <c r="F1" s="60"/>
      <c r="G1" s="60"/>
      <c r="H1" s="60"/>
      <c r="I1" s="60"/>
      <c r="J1" s="60"/>
    </row>
    <row r="2" spans="1:12" s="2" customFormat="1" ht="138.75" customHeight="1">
      <c r="A2" s="6" t="s">
        <v>1</v>
      </c>
      <c r="B2" s="6" t="s">
        <v>30</v>
      </c>
      <c r="C2" s="6" t="s">
        <v>70</v>
      </c>
      <c r="D2" s="6" t="s">
        <v>5</v>
      </c>
      <c r="E2" s="6" t="s">
        <v>71</v>
      </c>
      <c r="F2" s="6" t="s">
        <v>74</v>
      </c>
      <c r="G2" s="28" t="s">
        <v>0</v>
      </c>
      <c r="H2" s="27" t="s">
        <v>7</v>
      </c>
      <c r="I2" s="27" t="s">
        <v>8</v>
      </c>
      <c r="J2" s="27" t="s">
        <v>3</v>
      </c>
      <c r="K2" s="27" t="s">
        <v>4</v>
      </c>
    </row>
    <row r="3" spans="1:12" s="2" customFormat="1" ht="15" customHeight="1">
      <c r="A3" s="1">
        <v>1</v>
      </c>
      <c r="B3" s="1">
        <v>2</v>
      </c>
      <c r="C3" s="31">
        <v>3</v>
      </c>
      <c r="D3" s="31">
        <v>4</v>
      </c>
      <c r="E3" s="31">
        <v>5</v>
      </c>
      <c r="F3" s="31">
        <v>6</v>
      </c>
      <c r="G3" s="29">
        <v>7</v>
      </c>
      <c r="H3" s="17">
        <v>8</v>
      </c>
      <c r="I3" s="17">
        <v>9</v>
      </c>
      <c r="J3" s="17">
        <v>10</v>
      </c>
      <c r="K3" s="17">
        <v>11</v>
      </c>
    </row>
    <row r="4" spans="1:12" s="2" customFormat="1" ht="90" customHeight="1">
      <c r="A4" s="59" t="s">
        <v>21</v>
      </c>
      <c r="B4" s="59" t="s">
        <v>29</v>
      </c>
      <c r="C4" s="31"/>
      <c r="D4" s="31"/>
      <c r="E4" s="31"/>
      <c r="F4" s="31"/>
      <c r="G4" s="17"/>
      <c r="H4" s="30">
        <f>SUM('форма по МП'!I13)/'форма по МП'!G13</f>
        <v>0.90566083307683243</v>
      </c>
      <c r="I4" s="41"/>
      <c r="J4" s="41">
        <f>SUM(I5:I27)/23</f>
        <v>0.94678411912969351</v>
      </c>
      <c r="K4" s="47">
        <f>J4/H4</f>
        <v>1.0454069388350953</v>
      </c>
    </row>
    <row r="5" spans="1:12" ht="132.6" customHeight="1">
      <c r="A5" s="59"/>
      <c r="B5" s="59"/>
      <c r="C5" s="50" t="s">
        <v>47</v>
      </c>
      <c r="D5" s="32" t="s">
        <v>22</v>
      </c>
      <c r="E5" s="36" t="s">
        <v>23</v>
      </c>
      <c r="F5" s="37" t="s">
        <v>73</v>
      </c>
      <c r="G5" s="18">
        <v>100</v>
      </c>
      <c r="H5" s="18"/>
      <c r="I5" s="18">
        <v>1</v>
      </c>
      <c r="J5" s="18"/>
      <c r="K5" s="18"/>
    </row>
    <row r="6" spans="1:12" ht="42" customHeight="1">
      <c r="A6" s="59"/>
      <c r="B6" s="59"/>
      <c r="C6" s="51" t="s">
        <v>48</v>
      </c>
      <c r="D6" s="9" t="s">
        <v>10</v>
      </c>
      <c r="E6" s="16" t="s">
        <v>24</v>
      </c>
      <c r="F6" s="16" t="s">
        <v>24</v>
      </c>
      <c r="G6" s="16">
        <v>100</v>
      </c>
      <c r="H6" s="16"/>
      <c r="I6" s="18">
        <f>G6/100</f>
        <v>1</v>
      </c>
      <c r="J6" s="16"/>
      <c r="K6" s="16"/>
    </row>
    <row r="7" spans="1:12" ht="249.75" customHeight="1">
      <c r="A7" s="59"/>
      <c r="B7" s="59"/>
      <c r="C7" s="51" t="s">
        <v>49</v>
      </c>
      <c r="D7" s="9" t="s">
        <v>22</v>
      </c>
      <c r="E7" s="16" t="s">
        <v>23</v>
      </c>
      <c r="F7" s="9" t="s">
        <v>23</v>
      </c>
      <c r="G7" s="16">
        <v>100</v>
      </c>
      <c r="H7" s="16"/>
      <c r="I7" s="18">
        <f t="shared" ref="I7:I27" si="0">G7/100</f>
        <v>1</v>
      </c>
      <c r="J7" s="16"/>
      <c r="K7" s="16"/>
    </row>
    <row r="8" spans="1:12" ht="116.25" customHeight="1">
      <c r="A8" s="59"/>
      <c r="B8" s="59"/>
      <c r="C8" s="51" t="s">
        <v>52</v>
      </c>
      <c r="D8" s="9" t="s">
        <v>25</v>
      </c>
      <c r="E8" s="16">
        <v>6</v>
      </c>
      <c r="F8" s="9">
        <v>2</v>
      </c>
      <c r="G8" s="9">
        <v>100</v>
      </c>
      <c r="H8" s="9"/>
      <c r="I8" s="49">
        <f t="shared" si="0"/>
        <v>1</v>
      </c>
      <c r="J8" s="16"/>
      <c r="K8" s="16"/>
      <c r="L8" s="48"/>
    </row>
    <row r="9" spans="1:12" s="20" customFormat="1" ht="70.900000000000006" customHeight="1">
      <c r="A9" s="59"/>
      <c r="B9" s="59"/>
      <c r="C9" s="51" t="s">
        <v>53</v>
      </c>
      <c r="D9" s="9" t="s">
        <v>25</v>
      </c>
      <c r="E9" s="16">
        <v>102</v>
      </c>
      <c r="F9" s="16">
        <v>107.2</v>
      </c>
      <c r="G9" s="35">
        <f>F9/E9*100</f>
        <v>105.09803921568628</v>
      </c>
      <c r="H9" s="16"/>
      <c r="I9" s="38">
        <f t="shared" si="0"/>
        <v>1.0509803921568628</v>
      </c>
      <c r="J9" s="16"/>
      <c r="K9" s="16"/>
    </row>
    <row r="10" spans="1:12" ht="46.15" customHeight="1">
      <c r="A10" s="59"/>
      <c r="B10" s="59"/>
      <c r="C10" s="51" t="s">
        <v>54</v>
      </c>
      <c r="D10" s="9" t="s">
        <v>25</v>
      </c>
      <c r="E10" s="16" t="s">
        <v>26</v>
      </c>
      <c r="F10" s="9">
        <v>97.9</v>
      </c>
      <c r="G10" s="35">
        <f>F10/96*100</f>
        <v>101.97916666666667</v>
      </c>
      <c r="H10" s="16"/>
      <c r="I10" s="40">
        <f t="shared" si="0"/>
        <v>1.0197916666666667</v>
      </c>
      <c r="J10" s="16"/>
      <c r="K10" s="16"/>
    </row>
    <row r="11" spans="1:12" ht="80.45" customHeight="1">
      <c r="A11" s="59"/>
      <c r="B11" s="59"/>
      <c r="C11" s="51" t="s">
        <v>55</v>
      </c>
      <c r="D11" s="9" t="s">
        <v>25</v>
      </c>
      <c r="E11" s="16" t="s">
        <v>50</v>
      </c>
      <c r="F11" s="9">
        <v>42.1</v>
      </c>
      <c r="G11" s="9">
        <v>0</v>
      </c>
      <c r="H11" s="16"/>
      <c r="I11" s="18">
        <f t="shared" si="0"/>
        <v>0</v>
      </c>
      <c r="J11" s="16"/>
      <c r="K11" s="16"/>
    </row>
    <row r="12" spans="1:12" ht="138.75" customHeight="1">
      <c r="A12" s="59"/>
      <c r="B12" s="59"/>
      <c r="C12" s="51" t="s">
        <v>56</v>
      </c>
      <c r="D12" s="9" t="s">
        <v>22</v>
      </c>
      <c r="E12" s="16" t="s">
        <v>23</v>
      </c>
      <c r="F12" s="9" t="s">
        <v>23</v>
      </c>
      <c r="G12" s="16">
        <v>100</v>
      </c>
      <c r="H12" s="16"/>
      <c r="I12" s="18">
        <f t="shared" si="0"/>
        <v>1</v>
      </c>
      <c r="J12" s="16"/>
      <c r="K12" s="16"/>
    </row>
    <row r="13" spans="1:12" ht="62.45" customHeight="1">
      <c r="A13" s="59"/>
      <c r="B13" s="59"/>
      <c r="C13" s="51" t="s">
        <v>57</v>
      </c>
      <c r="D13" s="9" t="s">
        <v>22</v>
      </c>
      <c r="E13" s="16" t="s">
        <v>23</v>
      </c>
      <c r="F13" s="9" t="s">
        <v>23</v>
      </c>
      <c r="G13" s="9">
        <v>100</v>
      </c>
      <c r="H13" s="16"/>
      <c r="I13" s="18">
        <f t="shared" si="0"/>
        <v>1</v>
      </c>
      <c r="J13" s="16"/>
      <c r="K13" s="16"/>
    </row>
    <row r="14" spans="1:12" ht="126" customHeight="1">
      <c r="A14" s="59"/>
      <c r="B14" s="59"/>
      <c r="C14" s="51" t="s">
        <v>58</v>
      </c>
      <c r="D14" s="9" t="s">
        <v>25</v>
      </c>
      <c r="E14" s="16" t="s">
        <v>27</v>
      </c>
      <c r="F14" s="39">
        <v>0.3</v>
      </c>
      <c r="G14" s="16">
        <v>100</v>
      </c>
      <c r="H14" s="16"/>
      <c r="I14" s="18">
        <f t="shared" si="0"/>
        <v>1</v>
      </c>
      <c r="J14" s="16"/>
      <c r="K14" s="16"/>
    </row>
    <row r="15" spans="1:12" ht="114" customHeight="1">
      <c r="A15" s="59"/>
      <c r="B15" s="59"/>
      <c r="C15" s="51" t="s">
        <v>59</v>
      </c>
      <c r="D15" s="9" t="s">
        <v>25</v>
      </c>
      <c r="E15" s="16">
        <v>0</v>
      </c>
      <c r="F15" s="44">
        <v>0</v>
      </c>
      <c r="G15" s="9">
        <v>100</v>
      </c>
      <c r="H15" s="16"/>
      <c r="I15" s="18">
        <f t="shared" si="0"/>
        <v>1</v>
      </c>
      <c r="J15" s="16"/>
      <c r="K15" s="16"/>
    </row>
    <row r="16" spans="1:12" ht="126.75" customHeight="1">
      <c r="A16" s="59"/>
      <c r="B16" s="59"/>
      <c r="C16" s="51" t="s">
        <v>60</v>
      </c>
      <c r="D16" s="9" t="s">
        <v>25</v>
      </c>
      <c r="E16" s="16">
        <v>0</v>
      </c>
      <c r="F16" s="44">
        <v>0</v>
      </c>
      <c r="G16" s="9">
        <v>100</v>
      </c>
      <c r="H16" s="16"/>
      <c r="I16" s="18">
        <f t="shared" si="0"/>
        <v>1</v>
      </c>
      <c r="J16" s="16"/>
      <c r="K16" s="16"/>
    </row>
    <row r="17" spans="1:11" ht="123.75" customHeight="1">
      <c r="A17" s="59"/>
      <c r="B17" s="59"/>
      <c r="C17" s="51" t="s">
        <v>61</v>
      </c>
      <c r="D17" s="9" t="s">
        <v>25</v>
      </c>
      <c r="E17" s="16">
        <v>0</v>
      </c>
      <c r="F17" s="9">
        <v>0</v>
      </c>
      <c r="G17" s="9">
        <v>100</v>
      </c>
      <c r="H17" s="16"/>
      <c r="I17" s="18">
        <f>G17/100</f>
        <v>1</v>
      </c>
      <c r="J17" s="16"/>
      <c r="K17" s="16"/>
    </row>
    <row r="18" spans="1:11" ht="123" customHeight="1">
      <c r="A18" s="59"/>
      <c r="B18" s="59"/>
      <c r="C18" s="51" t="s">
        <v>62</v>
      </c>
      <c r="D18" s="9" t="s">
        <v>22</v>
      </c>
      <c r="E18" s="16" t="s">
        <v>23</v>
      </c>
      <c r="F18" s="9" t="s">
        <v>23</v>
      </c>
      <c r="G18" s="9">
        <v>100</v>
      </c>
      <c r="H18" s="16"/>
      <c r="I18" s="18">
        <f t="shared" si="0"/>
        <v>1</v>
      </c>
      <c r="J18" s="16"/>
      <c r="K18" s="16"/>
    </row>
    <row r="19" spans="1:11" ht="92.25" customHeight="1">
      <c r="A19" s="59"/>
      <c r="B19" s="59"/>
      <c r="C19" s="51" t="s">
        <v>63</v>
      </c>
      <c r="D19" s="33" t="s">
        <v>28</v>
      </c>
      <c r="E19" s="19">
        <v>92</v>
      </c>
      <c r="F19" s="16">
        <v>61.53</v>
      </c>
      <c r="G19" s="38">
        <f>F19/E19*100</f>
        <v>66.880434782608702</v>
      </c>
      <c r="H19" s="19"/>
      <c r="I19" s="40">
        <f t="shared" si="0"/>
        <v>0.668804347826087</v>
      </c>
      <c r="J19" s="19"/>
      <c r="K19" s="19"/>
    </row>
    <row r="20" spans="1:11" ht="125.25" customHeight="1">
      <c r="A20" s="59"/>
      <c r="B20" s="59"/>
      <c r="C20" s="51" t="s">
        <v>64</v>
      </c>
      <c r="D20" s="9" t="s">
        <v>25</v>
      </c>
      <c r="E20" s="16">
        <v>96</v>
      </c>
      <c r="F20" s="9">
        <v>99.5</v>
      </c>
      <c r="G20" s="35">
        <f>F20/E20*100</f>
        <v>103.64583333333333</v>
      </c>
      <c r="H20" s="16"/>
      <c r="I20" s="40">
        <f t="shared" si="0"/>
        <v>1.0364583333333333</v>
      </c>
      <c r="J20" s="16"/>
      <c r="K20" s="16"/>
    </row>
    <row r="21" spans="1:11" ht="157.5" customHeight="1">
      <c r="A21" s="59"/>
      <c r="B21" s="59"/>
      <c r="C21" s="51" t="s">
        <v>65</v>
      </c>
      <c r="D21" s="9" t="s">
        <v>25</v>
      </c>
      <c r="E21" s="34">
        <v>20</v>
      </c>
      <c r="F21" s="44">
        <v>0</v>
      </c>
      <c r="G21" s="44">
        <v>100</v>
      </c>
      <c r="H21" s="16"/>
      <c r="I21" s="18">
        <f t="shared" si="0"/>
        <v>1</v>
      </c>
      <c r="J21" s="16"/>
      <c r="K21" s="16"/>
    </row>
    <row r="22" spans="1:11" ht="129.6" customHeight="1">
      <c r="A22" s="59"/>
      <c r="B22" s="59"/>
      <c r="C22" s="51" t="s">
        <v>66</v>
      </c>
      <c r="D22" s="9" t="s">
        <v>25</v>
      </c>
      <c r="E22" s="35">
        <v>0.1</v>
      </c>
      <c r="F22" s="9">
        <v>0</v>
      </c>
      <c r="G22" s="44">
        <v>100</v>
      </c>
      <c r="H22" s="16"/>
      <c r="I22" s="18">
        <f t="shared" si="0"/>
        <v>1</v>
      </c>
      <c r="J22" s="16"/>
      <c r="K22" s="16"/>
    </row>
    <row r="23" spans="1:11" ht="60" customHeight="1">
      <c r="A23" s="59"/>
      <c r="B23" s="59"/>
      <c r="C23" s="51" t="s">
        <v>78</v>
      </c>
      <c r="D23" s="9" t="s">
        <v>25</v>
      </c>
      <c r="E23" s="16">
        <v>100</v>
      </c>
      <c r="F23" s="9">
        <v>100</v>
      </c>
      <c r="G23" s="9">
        <v>100</v>
      </c>
      <c r="H23" s="16"/>
      <c r="I23" s="18">
        <f t="shared" si="0"/>
        <v>1</v>
      </c>
      <c r="J23" s="16"/>
      <c r="K23" s="16"/>
    </row>
    <row r="24" spans="1:11" ht="116.25" customHeight="1">
      <c r="A24" s="59"/>
      <c r="B24" s="59"/>
      <c r="C24" s="51" t="s">
        <v>79</v>
      </c>
      <c r="D24" s="9" t="s">
        <v>25</v>
      </c>
      <c r="E24" s="16">
        <v>0.1</v>
      </c>
      <c r="F24" s="9">
        <v>0</v>
      </c>
      <c r="G24" s="52">
        <v>100</v>
      </c>
      <c r="H24" s="16"/>
      <c r="I24" s="18">
        <v>1</v>
      </c>
      <c r="J24" s="16"/>
      <c r="K24" s="16"/>
    </row>
    <row r="25" spans="1:11" ht="96" customHeight="1">
      <c r="A25" s="59"/>
      <c r="B25" s="59"/>
      <c r="C25" s="51" t="s">
        <v>80</v>
      </c>
      <c r="D25" s="9" t="s">
        <v>22</v>
      </c>
      <c r="E25" s="16" t="s">
        <v>23</v>
      </c>
      <c r="F25" s="37" t="s">
        <v>73</v>
      </c>
      <c r="G25" s="18">
        <v>100</v>
      </c>
      <c r="H25" s="16"/>
      <c r="I25" s="18">
        <f t="shared" si="0"/>
        <v>1</v>
      </c>
      <c r="J25" s="16"/>
      <c r="K25" s="16"/>
    </row>
    <row r="26" spans="1:11" ht="80.25" customHeight="1">
      <c r="A26" s="59"/>
      <c r="B26" s="59"/>
      <c r="C26" s="51" t="s">
        <v>81</v>
      </c>
      <c r="D26" s="9" t="s">
        <v>22</v>
      </c>
      <c r="E26" s="16" t="s">
        <v>23</v>
      </c>
      <c r="F26" s="16" t="s">
        <v>23</v>
      </c>
      <c r="G26" s="16">
        <v>100</v>
      </c>
      <c r="H26" s="9"/>
      <c r="I26" s="18">
        <f t="shared" si="0"/>
        <v>1</v>
      </c>
      <c r="J26" s="9"/>
      <c r="K26" s="9"/>
    </row>
    <row r="27" spans="1:11" ht="84.75" customHeight="1">
      <c r="A27" s="59"/>
      <c r="B27" s="59"/>
      <c r="C27" s="51" t="s">
        <v>82</v>
      </c>
      <c r="D27" s="9" t="s">
        <v>22</v>
      </c>
      <c r="E27" s="16" t="s">
        <v>23</v>
      </c>
      <c r="F27" s="16" t="s">
        <v>23</v>
      </c>
      <c r="G27" s="16">
        <v>100</v>
      </c>
      <c r="H27" s="9"/>
      <c r="I27" s="18">
        <f t="shared" si="0"/>
        <v>1</v>
      </c>
      <c r="J27" s="9"/>
      <c r="K27" s="9"/>
    </row>
    <row r="28" spans="1:11" ht="54" hidden="1" customHeight="1">
      <c r="A28" s="59"/>
      <c r="B28" s="59"/>
    </row>
    <row r="29" spans="1:11" ht="136.5" hidden="1" customHeight="1">
      <c r="A29" s="59"/>
      <c r="B29" s="59"/>
    </row>
    <row r="30" spans="1:11" ht="76.5" hidden="1" customHeight="1">
      <c r="A30" s="59"/>
      <c r="B30" s="59"/>
    </row>
    <row r="31" spans="1:11" hidden="1">
      <c r="A31" s="59"/>
      <c r="B31" s="59"/>
    </row>
  </sheetData>
  <mergeCells count="3">
    <mergeCell ref="A4:A31"/>
    <mergeCell ref="B4:B31"/>
    <mergeCell ref="C1:J1"/>
  </mergeCells>
  <phoneticPr fontId="0" type="noConversion"/>
  <pageMargins left="0.15748031496062992" right="0.15748031496062992" top="0.39370078740157483" bottom="0.19685039370078741" header="0.59055118110236227" footer="0.19685039370078741"/>
  <pageSetup paperSize="9" scale="70" fitToHeight="0" orientation="landscape" r:id="rId1"/>
  <headerFooter>
    <oddHeader>&amp;R&amp;"Times New Roman,полужирный"ФОРМА № 2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форма по МП</vt:lpstr>
      <vt:lpstr>форма по ИП</vt:lpstr>
      <vt:lpstr>'форма по ИП'!Заголовки_для_печати</vt:lpstr>
      <vt:lpstr>'форма по МП'!Область_печати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abdulaeva</cp:lastModifiedBy>
  <cp:lastPrinted>2023-02-15T07:03:37Z</cp:lastPrinted>
  <dcterms:created xsi:type="dcterms:W3CDTF">1996-10-08T23:32:33Z</dcterms:created>
  <dcterms:modified xsi:type="dcterms:W3CDTF">2023-02-15T07:08:32Z</dcterms:modified>
</cp:coreProperties>
</file>